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第十一周考核\第十一周早操\"/>
    </mc:Choice>
  </mc:AlternateContent>
  <xr:revisionPtr revIDLastSave="0" documentId="13_ncr:1_{1662B7BE-7B23-4843-A790-FCF4784BFAE0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电信" sheetId="1" r:id="rId1"/>
    <sheet name="机电" sheetId="2" r:id="rId2"/>
    <sheet name="基础" sheetId="3" r:id="rId3"/>
    <sheet name="建工" sheetId="4" r:id="rId4"/>
    <sheet name="文法" sheetId="5" r:id="rId5"/>
    <sheet name="全校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6" l="1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J9" i="6"/>
  <c r="J10" i="6"/>
  <c r="J11" i="6"/>
  <c r="J12" i="6"/>
  <c r="J13" i="6"/>
  <c r="J14" i="6"/>
  <c r="J15" i="6"/>
  <c r="J8" i="6"/>
  <c r="I9" i="6"/>
  <c r="I10" i="6"/>
  <c r="I11" i="6"/>
  <c r="I12" i="6"/>
  <c r="I13" i="6"/>
  <c r="I14" i="6"/>
  <c r="I15" i="6"/>
  <c r="I8" i="6"/>
  <c r="J7" i="5"/>
  <c r="J8" i="5"/>
  <c r="J9" i="5"/>
  <c r="J10" i="5"/>
  <c r="J11" i="5"/>
  <c r="J12" i="5"/>
  <c r="J13" i="5"/>
  <c r="J14" i="5"/>
  <c r="J15" i="5"/>
  <c r="J6" i="5"/>
  <c r="I7" i="5"/>
  <c r="I8" i="5"/>
  <c r="I9" i="5"/>
  <c r="I10" i="5"/>
  <c r="I11" i="5"/>
  <c r="I12" i="5"/>
  <c r="I13" i="5"/>
  <c r="I14" i="5"/>
  <c r="I15" i="5"/>
  <c r="I6" i="5"/>
  <c r="I12" i="4"/>
  <c r="I13" i="4"/>
  <c r="I14" i="4"/>
  <c r="I15" i="4"/>
  <c r="J12" i="4"/>
  <c r="J13" i="4"/>
  <c r="J14" i="4"/>
  <c r="J15" i="4"/>
  <c r="J11" i="4"/>
  <c r="I11" i="4"/>
  <c r="J10" i="4"/>
  <c r="I10" i="4"/>
  <c r="J8" i="4"/>
  <c r="I8" i="4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5" i="3"/>
  <c r="J5" i="3" s="1"/>
  <c r="J6" i="2"/>
  <c r="J7" i="2"/>
  <c r="J8" i="2"/>
  <c r="J9" i="2"/>
  <c r="J10" i="2"/>
  <c r="J11" i="2"/>
  <c r="J12" i="2"/>
  <c r="J13" i="2"/>
  <c r="J14" i="2"/>
  <c r="I6" i="2"/>
  <c r="I7" i="2"/>
  <c r="I8" i="2"/>
  <c r="I9" i="2"/>
  <c r="I10" i="2"/>
  <c r="I11" i="2"/>
  <c r="I12" i="2"/>
  <c r="I13" i="2"/>
  <c r="I14" i="2"/>
  <c r="J5" i="2"/>
  <c r="I5" i="2"/>
  <c r="J9" i="1"/>
  <c r="J8" i="1"/>
  <c r="I9" i="1"/>
  <c r="I8" i="1"/>
  <c r="I70" i="6"/>
  <c r="J70" i="6" s="1"/>
  <c r="I69" i="6"/>
  <c r="J69" i="6" s="1"/>
  <c r="I68" i="6"/>
  <c r="J68" i="6" s="1"/>
  <c r="I67" i="6"/>
  <c r="J67" i="6" s="1"/>
  <c r="I66" i="6"/>
  <c r="J66" i="6" s="1"/>
  <c r="I65" i="6"/>
  <c r="J65" i="6" s="1"/>
  <c r="I64" i="6"/>
  <c r="J64" i="6" s="1"/>
  <c r="I63" i="6"/>
  <c r="J63" i="6" s="1"/>
  <c r="I62" i="6"/>
  <c r="J62" i="6" s="1"/>
  <c r="I61" i="6"/>
  <c r="J61" i="6" s="1"/>
  <c r="I60" i="6"/>
  <c r="J60" i="6" s="1"/>
  <c r="I59" i="6"/>
  <c r="J59" i="6" s="1"/>
  <c r="I58" i="6"/>
  <c r="J58" i="6" s="1"/>
  <c r="I57" i="6"/>
  <c r="J57" i="6" s="1"/>
  <c r="I56" i="6"/>
  <c r="J56" i="6" s="1"/>
  <c r="I53" i="6"/>
  <c r="J53" i="6" s="1"/>
  <c r="I52" i="6"/>
  <c r="J52" i="6" s="1"/>
  <c r="I51" i="6"/>
  <c r="J51" i="6" s="1"/>
  <c r="I50" i="6"/>
  <c r="J50" i="6" s="1"/>
  <c r="I49" i="6"/>
  <c r="J49" i="6" s="1"/>
  <c r="I48" i="6"/>
  <c r="J48" i="6" s="1"/>
  <c r="I47" i="6"/>
  <c r="J47" i="6" s="1"/>
  <c r="I46" i="6"/>
  <c r="J46" i="6" s="1"/>
  <c r="I45" i="6"/>
  <c r="J45" i="6" s="1"/>
  <c r="I44" i="6"/>
  <c r="J44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3" i="6"/>
  <c r="J33" i="6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5" authorId="0" shapeId="0" xr:uid="{00000000-0006-0000-0000-000001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6" authorId="0" shapeId="0" xr:uid="{00000000-0006-0000-0000-000002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7" authorId="0" shapeId="0" xr:uid="{00000000-0006-0000-0000-000003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8" authorId="0" shapeId="0" xr:uid="{00000000-0006-0000-0000-000004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9" authorId="0" shapeId="0" xr:uid="{00000000-0006-0000-0000-000005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10" authorId="0" shapeId="0" xr:uid="{00000000-0006-0000-0000-000006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1" authorId="0" shapeId="0" xr:uid="{00000000-0006-0000-0000-000007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 shapeId="0" xr:uid="{00000000-0006-0000-0000-000008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3" authorId="0" shapeId="0" xr:uid="{00000000-0006-0000-0000-000009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4" authorId="0" shapeId="0" xr:uid="{00000000-0006-0000-0000-00000A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5" authorId="0" shapeId="0" xr:uid="{00000000-0006-0000-0000-00000B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5" authorId="0" shapeId="0" xr:uid="{00000000-0006-0000-0100-000001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6" authorId="0" shapeId="0" xr:uid="{00000000-0006-0000-0100-000002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7" authorId="0" shapeId="0" xr:uid="{00000000-0006-0000-0100-000003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8" authorId="0" shapeId="0" xr:uid="{00000000-0006-0000-0100-000004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9" authorId="0" shapeId="0" xr:uid="{00000000-0006-0000-0100-000005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0" authorId="0" shapeId="0" xr:uid="{00000000-0006-0000-0100-000006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1" authorId="0" shapeId="0" xr:uid="{00000000-0006-0000-0100-000007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2" authorId="0" shapeId="0" xr:uid="{00000000-0006-0000-0100-000008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3" authorId="0" shapeId="0" xr:uid="{00000000-0006-0000-0100-000009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4" authorId="0" shapeId="0" xr:uid="{00000000-0006-0000-0100-00000A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xtzj</author>
  </authors>
  <commentList>
    <comment ref="C5" authorId="0" shapeId="0" xr:uid="{00000000-0006-0000-0200-000001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C6" authorId="0" shapeId="0" xr:uid="{00000000-0006-0000-0200-000002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7" authorId="0" shapeId="0" xr:uid="{00000000-0006-0000-0200-000003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C8" authorId="0" shapeId="0" xr:uid="{00000000-0006-0000-0200-000004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9" authorId="0" shapeId="0" xr:uid="{00000000-0006-0000-0200-000005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10" authorId="1" shapeId="0" xr:uid="{0BDE796A-B057-48CC-BB9A-615B10D0F7AD}">
      <text>
        <r>
          <rPr>
            <b/>
            <sz val="9"/>
            <color indexed="81"/>
            <rFont val="宋体"/>
            <family val="3"/>
            <charset val="134"/>
          </rPr>
          <t>xtzj:</t>
        </r>
        <r>
          <rPr>
            <sz val="9"/>
            <color indexed="81"/>
            <rFont val="宋体"/>
            <family val="3"/>
            <charset val="134"/>
          </rPr>
          <t xml:space="preserve">
四个走读
</t>
        </r>
      </text>
    </comment>
    <comment ref="C11" authorId="0" shapeId="0" xr:uid="{00000000-0006-0000-0200-000007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 shapeId="0" xr:uid="{00000000-0006-0000-0200-000008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3" authorId="0" shapeId="0" xr:uid="{00000000-0006-0000-0200-000009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4" authorId="0" shapeId="0" xr:uid="{00000000-0006-0000-0200-00000A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5" authorId="0" shapeId="0" xr:uid="{00000000-0006-0000-0200-00000B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16" authorId="0" shapeId="0" xr:uid="{00000000-0006-0000-0200-00000C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7" authorId="0" shapeId="0" xr:uid="{00000000-0006-0000-0200-00000D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8" authorId="0" shapeId="0" xr:uid="{00000000-0006-0000-0200-00000E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19" authorId="0" shapeId="0" xr:uid="{00000000-0006-0000-0200-00000F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5" authorId="0" shapeId="0" xr:uid="{00000000-0006-0000-0400-000001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6" authorId="0" shapeId="0" xr:uid="{00000000-0006-0000-0400-000002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C7" authorId="0" shapeId="0" xr:uid="{00000000-0006-0000-0400-000003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8" authorId="0" shapeId="0" xr:uid="{00000000-0006-0000-0400-000004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9" authorId="0" shapeId="0" xr:uid="{00000000-0006-0000-0400-000005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10" authorId="0" shapeId="0" xr:uid="{00000000-0006-0000-0400-000006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1" authorId="0" shapeId="0" xr:uid="{00000000-0006-0000-0400-000007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 shapeId="0" xr:uid="{00000000-0006-0000-0400-000008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13" authorId="0" shapeId="0" xr:uid="{00000000-0006-0000-0400-000009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4" authorId="0" shapeId="0" xr:uid="{00000000-0006-0000-0400-00000A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5" authorId="0" shapeId="0" xr:uid="{00000000-0006-0000-0400-00000B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xtzj</author>
  </authors>
  <commentList>
    <comment ref="C5" authorId="0" shapeId="0" xr:uid="{00000000-0006-0000-0500-000001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6" authorId="0" shapeId="0" xr:uid="{00000000-0006-0000-0500-000002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7" authorId="0" shapeId="0" xr:uid="{00000000-0006-0000-0500-000003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8" authorId="0" shapeId="0" xr:uid="{00000000-0006-0000-0500-000004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9" authorId="0" shapeId="0" xr:uid="{00000000-0006-0000-0500-000005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10" authorId="0" shapeId="0" xr:uid="{00000000-0006-0000-0500-000006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1" authorId="0" shapeId="0" xr:uid="{00000000-0006-0000-0500-000007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 shapeId="0" xr:uid="{00000000-0006-0000-0500-000008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3" authorId="0" shapeId="0" xr:uid="{00000000-0006-0000-0500-000009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4" authorId="0" shapeId="0" xr:uid="{00000000-0006-0000-0500-00000A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5" authorId="0" shapeId="0" xr:uid="{00000000-0006-0000-0500-00000B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18" authorId="0" shapeId="0" xr:uid="{5B259C12-D612-457E-BEF4-BDD6936451E3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9" authorId="0" shapeId="0" xr:uid="{0EFA26C1-D8C9-484C-A79B-27A87BE8F41B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20" authorId="0" shapeId="0" xr:uid="{CF1A2B33-55ED-475F-9F74-7104696471AE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1" authorId="0" shapeId="0" xr:uid="{CFE62413-9242-4EBA-8B92-3B6864CB5318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22" authorId="0" shapeId="0" xr:uid="{B46CA716-843B-423B-8D31-50FD073396B7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3" authorId="0" shapeId="0" xr:uid="{31A8ED4F-B21E-49C7-B2E1-7670F0782671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4" authorId="0" shapeId="0" xr:uid="{CD17EC92-9644-4A6D-8809-58F7966A0175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5" authorId="0" shapeId="0" xr:uid="{9C4A0CDD-1080-4163-A798-920FC23A7A86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26" authorId="0" shapeId="0" xr:uid="{CF96C0C1-9D37-4D7F-8C28-EF8BA7B84A2B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7" authorId="0" shapeId="0" xr:uid="{A740B797-6C36-4DA5-B92E-C10D5A9D19FE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43" authorId="0" shapeId="0" xr:uid="{00000000-0006-0000-0500-000016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44" authorId="0" shapeId="0" xr:uid="{00000000-0006-0000-0500-000017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C45" authorId="0" shapeId="0" xr:uid="{00000000-0006-0000-0500-000018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46" authorId="0" shapeId="0" xr:uid="{00000000-0006-0000-0500-000019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47" authorId="0" shapeId="0" xr:uid="{00000000-0006-0000-0500-00001A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48" authorId="0" shapeId="0" xr:uid="{00000000-0006-0000-0500-00001B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49" authorId="0" shapeId="0" xr:uid="{00000000-0006-0000-0500-00001C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50" authorId="0" shapeId="0" xr:uid="{00000000-0006-0000-0500-00001D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51" authorId="0" shapeId="0" xr:uid="{00000000-0006-0000-0500-00001E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52" authorId="0" shapeId="0" xr:uid="{00000000-0006-0000-0500-00001F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53" authorId="0" shapeId="0" xr:uid="{00000000-0006-0000-0500-000020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56" authorId="0" shapeId="0" xr:uid="{00000000-0006-0000-0500-000021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C57" authorId="0" shapeId="0" xr:uid="{00000000-0006-0000-0500-000022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58" authorId="0" shapeId="0" xr:uid="{00000000-0006-0000-0500-000023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C59" authorId="0" shapeId="0" xr:uid="{00000000-0006-0000-0500-000024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60" authorId="0" shapeId="0" xr:uid="{00000000-0006-0000-0500-000025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61" authorId="1" shapeId="0" xr:uid="{3CA45D03-0530-4D18-9786-AEC4161F27CE}">
      <text>
        <r>
          <rPr>
            <b/>
            <sz val="9"/>
            <color indexed="81"/>
            <rFont val="宋体"/>
            <family val="3"/>
            <charset val="134"/>
          </rPr>
          <t>xtzj:</t>
        </r>
        <r>
          <rPr>
            <sz val="9"/>
            <color indexed="81"/>
            <rFont val="宋体"/>
            <family val="3"/>
            <charset val="134"/>
          </rPr>
          <t xml:space="preserve">
四个走读
</t>
        </r>
      </text>
    </comment>
    <comment ref="C62" authorId="0" shapeId="0" xr:uid="{00000000-0006-0000-0500-000027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3" authorId="0" shapeId="0" xr:uid="{00000000-0006-0000-0500-000028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4" authorId="0" shapeId="0" xr:uid="{00000000-0006-0000-0500-000029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65" authorId="0" shapeId="0" xr:uid="{00000000-0006-0000-0500-00002A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6" authorId="0" shapeId="0" xr:uid="{00000000-0006-0000-0500-00002B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67" authorId="0" shapeId="0" xr:uid="{00000000-0006-0000-0500-00002C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68" authorId="0" shapeId="0" xr:uid="{00000000-0006-0000-0500-00002D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9" authorId="0" shapeId="0" xr:uid="{00000000-0006-0000-0500-00002E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70" authorId="0" shapeId="0" xr:uid="{00000000-0006-0000-0500-00002F000000}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<sst xmlns="http://schemas.openxmlformats.org/spreadsheetml/2006/main" count="375" uniqueCount="109">
  <si>
    <t>北京工业职业技术学院早操检查表</t>
  </si>
  <si>
    <t>电气与信息工程学院</t>
  </si>
  <si>
    <t>序号</t>
  </si>
  <si>
    <t>班级</t>
  </si>
  <si>
    <t>班级人数</t>
  </si>
  <si>
    <t>考核人数</t>
  </si>
  <si>
    <t>11.12</t>
  </si>
  <si>
    <t>11.13</t>
  </si>
  <si>
    <t>11.14</t>
  </si>
  <si>
    <t>11.15</t>
  </si>
  <si>
    <t>平均人数</t>
  </si>
  <si>
    <t>出勤率</t>
  </si>
  <si>
    <t>网络1771</t>
  </si>
  <si>
    <t>24</t>
  </si>
  <si>
    <t>网络1772</t>
  </si>
  <si>
    <t>23</t>
  </si>
  <si>
    <t>移动1771</t>
  </si>
  <si>
    <t>20</t>
  </si>
  <si>
    <t>网络1931</t>
  </si>
  <si>
    <t>33</t>
  </si>
  <si>
    <t>天气原因</t>
  </si>
  <si>
    <t>网络1932</t>
  </si>
  <si>
    <t>39</t>
  </si>
  <si>
    <t>信息1931</t>
  </si>
  <si>
    <t>19</t>
  </si>
  <si>
    <t>动漫1931</t>
  </si>
  <si>
    <r>
      <rPr>
        <b/>
        <sz val="12"/>
        <color theme="1"/>
        <rFont val="宋体"/>
        <charset val="134"/>
      </rPr>
      <t>2</t>
    </r>
    <r>
      <rPr>
        <b/>
        <sz val="12"/>
        <color theme="1"/>
        <rFont val="宋体"/>
        <charset val="134"/>
      </rPr>
      <t>9</t>
    </r>
  </si>
  <si>
    <t>电气1931</t>
  </si>
  <si>
    <t>21</t>
  </si>
  <si>
    <t>移动1931</t>
  </si>
  <si>
    <t>29</t>
  </si>
  <si>
    <t>移动1932</t>
  </si>
  <si>
    <t>32</t>
  </si>
  <si>
    <t>电子1931</t>
  </si>
  <si>
    <r>
      <rPr>
        <b/>
        <sz val="12"/>
        <color theme="1"/>
        <rFont val="宋体"/>
        <charset val="134"/>
      </rPr>
      <t>3</t>
    </r>
    <r>
      <rPr>
        <b/>
        <sz val="12"/>
        <color theme="1"/>
        <rFont val="宋体"/>
        <charset val="134"/>
      </rPr>
      <t>1</t>
    </r>
  </si>
  <si>
    <t>机电工程学院</t>
  </si>
  <si>
    <t>机电1771</t>
  </si>
  <si>
    <t>汽车1771</t>
  </si>
  <si>
    <t>机电1931</t>
  </si>
  <si>
    <t>40</t>
  </si>
  <si>
    <t>机电1932</t>
  </si>
  <si>
    <t>43</t>
  </si>
  <si>
    <t>机电1933</t>
  </si>
  <si>
    <t>25</t>
  </si>
  <si>
    <t>机电1934</t>
  </si>
  <si>
    <t>28</t>
  </si>
  <si>
    <t>机电1935</t>
  </si>
  <si>
    <t>汽修1931</t>
  </si>
  <si>
    <t>18</t>
  </si>
  <si>
    <t>新能源1931</t>
  </si>
  <si>
    <t>虚拟1931</t>
  </si>
  <si>
    <t>22</t>
  </si>
  <si>
    <t>基础教育学院</t>
  </si>
  <si>
    <t>贯通1801</t>
  </si>
  <si>
    <t>贯通1802</t>
  </si>
  <si>
    <t>贯通1803</t>
  </si>
  <si>
    <t>17</t>
  </si>
  <si>
    <t>贯通1804</t>
  </si>
  <si>
    <t>14</t>
  </si>
  <si>
    <t>贯通1805</t>
  </si>
  <si>
    <t>贯通1806</t>
  </si>
  <si>
    <t>贯通1901</t>
  </si>
  <si>
    <t>27</t>
  </si>
  <si>
    <t>贯通1902</t>
  </si>
  <si>
    <t>贯通1903</t>
  </si>
  <si>
    <t>贯通1904</t>
  </si>
  <si>
    <t>26</t>
  </si>
  <si>
    <t>贯通1905</t>
  </si>
  <si>
    <t>贯通1906</t>
  </si>
  <si>
    <t>贯通1907</t>
  </si>
  <si>
    <t>贯通1908</t>
  </si>
  <si>
    <t>贯通1909</t>
  </si>
  <si>
    <t>检查日期：</t>
  </si>
  <si>
    <t>检查人员：</t>
  </si>
  <si>
    <t>建筑与测绘工程学院</t>
  </si>
  <si>
    <t>测量1771</t>
  </si>
  <si>
    <t>31</t>
  </si>
  <si>
    <t>造价1771</t>
  </si>
  <si>
    <t>34</t>
  </si>
  <si>
    <t>造价1772</t>
  </si>
  <si>
    <t>37</t>
  </si>
  <si>
    <t>测量1931</t>
  </si>
  <si>
    <t>水痘</t>
  </si>
  <si>
    <t>无人机1931</t>
  </si>
  <si>
    <t>30</t>
  </si>
  <si>
    <t>建筑1931</t>
  </si>
  <si>
    <t>造价1931</t>
  </si>
  <si>
    <t>造价1932</t>
  </si>
  <si>
    <t>造价1933</t>
  </si>
  <si>
    <t>装饰1931</t>
  </si>
  <si>
    <t>装饰1932</t>
  </si>
  <si>
    <t>文法与管理学院</t>
  </si>
  <si>
    <t>会计1771</t>
  </si>
  <si>
    <t>文秘1931</t>
  </si>
  <si>
    <t>法律1931</t>
  </si>
  <si>
    <t>会计1931</t>
  </si>
  <si>
    <t>会计1932</t>
  </si>
  <si>
    <t>营销1931</t>
  </si>
  <si>
    <t>电商1931</t>
  </si>
  <si>
    <t>44</t>
  </si>
  <si>
    <t>工商1931</t>
  </si>
  <si>
    <t>35</t>
  </si>
  <si>
    <t>空乘1931</t>
  </si>
  <si>
    <t>旅管1931</t>
  </si>
  <si>
    <t>安管1931</t>
  </si>
  <si>
    <t>天气原因</t>
    <phoneticPr fontId="18" type="noConversion"/>
  </si>
  <si>
    <t>水痘</t>
    <phoneticPr fontId="18" type="noConversion"/>
  </si>
  <si>
    <t>早自习</t>
    <phoneticPr fontId="18" type="noConversion"/>
  </si>
  <si>
    <r>
      <t>5</t>
    </r>
    <r>
      <rPr>
        <b/>
        <sz val="12"/>
        <color theme="1"/>
        <rFont val="宋体"/>
        <family val="3"/>
        <charset val="134"/>
        <scheme val="minor"/>
      </rPr>
      <t>6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</si>
</sst>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3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84">
    <xf numFmtId="0" fontId="0" fillId="0" borderId="0" xfId="0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2013-2014 (2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zoomScale="85" zoomScaleNormal="85" workbookViewId="0">
      <selection activeCell="L10" sqref="L10"/>
    </sheetView>
  </sheetViews>
  <sheetFormatPr defaultColWidth="9" defaultRowHeight="14.25" x14ac:dyDescent="0.15"/>
  <cols>
    <col min="1" max="8" width="10.75" style="20" customWidth="1"/>
    <col min="9" max="9" width="10.75" style="10" customWidth="1"/>
    <col min="10" max="16384" width="9" style="10"/>
  </cols>
  <sheetData>
    <row r="1" spans="1:12" ht="24.95" customHeight="1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2" ht="24.95" customHeight="1" x14ac:dyDescent="0.15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2" ht="24.95" customHeight="1" x14ac:dyDescent="0.15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5"/>
    </row>
    <row r="4" spans="1:12" ht="24.95" customHeight="1" x14ac:dyDescent="0.15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3" t="s">
        <v>7</v>
      </c>
      <c r="G4" s="3" t="s">
        <v>8</v>
      </c>
      <c r="H4" s="3" t="s">
        <v>9</v>
      </c>
      <c r="I4" s="17" t="s">
        <v>10</v>
      </c>
      <c r="J4" s="17" t="s">
        <v>11</v>
      </c>
    </row>
    <row r="5" spans="1:12" ht="24.95" customHeight="1" x14ac:dyDescent="0.15">
      <c r="A5" s="1">
        <v>1</v>
      </c>
      <c r="B5" s="4" t="s">
        <v>12</v>
      </c>
      <c r="C5" s="5">
        <v>24</v>
      </c>
      <c r="D5" s="5" t="s">
        <v>13</v>
      </c>
      <c r="E5" s="78" t="s">
        <v>107</v>
      </c>
      <c r="F5" s="46"/>
      <c r="G5" s="46"/>
      <c r="H5" s="46"/>
      <c r="I5" s="46"/>
      <c r="J5" s="47"/>
    </row>
    <row r="6" spans="1:12" ht="24.95" customHeight="1" x14ac:dyDescent="0.15">
      <c r="A6" s="1">
        <v>2</v>
      </c>
      <c r="B6" s="4" t="s">
        <v>14</v>
      </c>
      <c r="C6" s="5">
        <v>26</v>
      </c>
      <c r="D6" s="5" t="s">
        <v>15</v>
      </c>
      <c r="E6" s="48"/>
      <c r="F6" s="49"/>
      <c r="G6" s="49"/>
      <c r="H6" s="49"/>
      <c r="I6" s="49"/>
      <c r="J6" s="50"/>
      <c r="L6" s="32"/>
    </row>
    <row r="7" spans="1:12" ht="24.95" customHeight="1" x14ac:dyDescent="0.15">
      <c r="A7" s="1">
        <v>3</v>
      </c>
      <c r="B7" s="4" t="s">
        <v>16</v>
      </c>
      <c r="C7" s="5">
        <v>26</v>
      </c>
      <c r="D7" s="5" t="s">
        <v>17</v>
      </c>
      <c r="E7" s="51"/>
      <c r="F7" s="52"/>
      <c r="G7" s="52"/>
      <c r="H7" s="52"/>
      <c r="I7" s="52"/>
      <c r="J7" s="53"/>
    </row>
    <row r="8" spans="1:12" ht="24.95" customHeight="1" x14ac:dyDescent="0.15">
      <c r="A8" s="1">
        <v>4</v>
      </c>
      <c r="B8" s="4" t="s">
        <v>18</v>
      </c>
      <c r="C8" s="5">
        <v>38</v>
      </c>
      <c r="D8" s="5" t="s">
        <v>19</v>
      </c>
      <c r="E8" s="2">
        <v>33</v>
      </c>
      <c r="F8" s="37" t="s">
        <v>20</v>
      </c>
      <c r="G8" s="2">
        <v>31</v>
      </c>
      <c r="H8" s="2">
        <v>24</v>
      </c>
      <c r="I8" s="17">
        <f>AVERAGE(E8,G8,H8)</f>
        <v>29.333333333333332</v>
      </c>
      <c r="J8" s="18">
        <f>I8/D8</f>
        <v>0.88888888888888884</v>
      </c>
    </row>
    <row r="9" spans="1:12" ht="24.95" customHeight="1" x14ac:dyDescent="0.15">
      <c r="A9" s="1">
        <v>5</v>
      </c>
      <c r="B9" s="4" t="s">
        <v>21</v>
      </c>
      <c r="C9" s="5">
        <v>40</v>
      </c>
      <c r="D9" s="5" t="s">
        <v>22</v>
      </c>
      <c r="E9" s="2">
        <v>34</v>
      </c>
      <c r="F9" s="38"/>
      <c r="G9" s="2">
        <v>32</v>
      </c>
      <c r="H9" s="2">
        <v>34</v>
      </c>
      <c r="I9" s="17">
        <f>AVERAGE(E9,G9,H9)</f>
        <v>33.333333333333336</v>
      </c>
      <c r="J9" s="18">
        <f>I9/D9</f>
        <v>0.85470085470085477</v>
      </c>
    </row>
    <row r="10" spans="1:12" ht="24.95" customHeight="1" x14ac:dyDescent="0.15">
      <c r="A10" s="1">
        <v>6</v>
      </c>
      <c r="B10" s="4" t="s">
        <v>23</v>
      </c>
      <c r="C10" s="5">
        <v>20</v>
      </c>
      <c r="D10" s="5" t="s">
        <v>24</v>
      </c>
      <c r="E10" s="2">
        <v>18</v>
      </c>
      <c r="F10" s="38"/>
      <c r="G10" s="2">
        <v>15</v>
      </c>
      <c r="H10" s="2">
        <v>18</v>
      </c>
      <c r="I10" s="17">
        <f t="shared" ref="I8:I15" si="0">AVERAGE(E10,G10,H10)</f>
        <v>17</v>
      </c>
      <c r="J10" s="18">
        <f t="shared" ref="J10:J15" si="1">I10/D10</f>
        <v>0.89473684210526316</v>
      </c>
    </row>
    <row r="11" spans="1:12" ht="24.95" customHeight="1" x14ac:dyDescent="0.15">
      <c r="A11" s="1">
        <v>7</v>
      </c>
      <c r="B11" s="4" t="s">
        <v>25</v>
      </c>
      <c r="C11" s="5">
        <v>38</v>
      </c>
      <c r="D11" s="7" t="s">
        <v>26</v>
      </c>
      <c r="E11" s="2">
        <v>22</v>
      </c>
      <c r="F11" s="38"/>
      <c r="G11" s="2">
        <v>23</v>
      </c>
      <c r="H11" s="2">
        <v>25</v>
      </c>
      <c r="I11" s="17">
        <f t="shared" si="0"/>
        <v>23.333333333333332</v>
      </c>
      <c r="J11" s="18">
        <f t="shared" si="1"/>
        <v>0.80459770114942519</v>
      </c>
    </row>
    <row r="12" spans="1:12" ht="24.95" customHeight="1" x14ac:dyDescent="0.15">
      <c r="A12" s="1">
        <v>8</v>
      </c>
      <c r="B12" s="4" t="s">
        <v>27</v>
      </c>
      <c r="C12" s="5">
        <v>23</v>
      </c>
      <c r="D12" s="5" t="s">
        <v>28</v>
      </c>
      <c r="E12" s="2">
        <v>21</v>
      </c>
      <c r="F12" s="38"/>
      <c r="G12" s="2">
        <v>21</v>
      </c>
      <c r="H12" s="2">
        <v>21</v>
      </c>
      <c r="I12" s="17">
        <f t="shared" si="0"/>
        <v>21</v>
      </c>
      <c r="J12" s="18">
        <f t="shared" si="1"/>
        <v>1</v>
      </c>
    </row>
    <row r="13" spans="1:12" ht="24.95" customHeight="1" x14ac:dyDescent="0.15">
      <c r="A13" s="1">
        <v>9</v>
      </c>
      <c r="B13" s="4" t="s">
        <v>29</v>
      </c>
      <c r="C13" s="5">
        <v>33</v>
      </c>
      <c r="D13" s="5" t="s">
        <v>30</v>
      </c>
      <c r="E13" s="2">
        <v>28</v>
      </c>
      <c r="F13" s="38"/>
      <c r="G13" s="2">
        <v>24</v>
      </c>
      <c r="H13" s="2">
        <v>27</v>
      </c>
      <c r="I13" s="17">
        <f t="shared" si="0"/>
        <v>26.333333333333332</v>
      </c>
      <c r="J13" s="18">
        <f t="shared" si="1"/>
        <v>0.90804597701149425</v>
      </c>
    </row>
    <row r="14" spans="1:12" ht="24.95" customHeight="1" x14ac:dyDescent="0.15">
      <c r="A14" s="1">
        <v>10</v>
      </c>
      <c r="B14" s="4" t="s">
        <v>31</v>
      </c>
      <c r="C14" s="5">
        <v>35</v>
      </c>
      <c r="D14" s="5" t="s">
        <v>32</v>
      </c>
      <c r="E14" s="2">
        <v>32</v>
      </c>
      <c r="F14" s="38"/>
      <c r="G14" s="2">
        <v>29</v>
      </c>
      <c r="H14" s="2">
        <v>32</v>
      </c>
      <c r="I14" s="17">
        <f t="shared" si="0"/>
        <v>31</v>
      </c>
      <c r="J14" s="18">
        <f t="shared" si="1"/>
        <v>0.96875</v>
      </c>
    </row>
    <row r="15" spans="1:12" ht="24.95" customHeight="1" x14ac:dyDescent="0.15">
      <c r="A15" s="1">
        <v>11</v>
      </c>
      <c r="B15" s="4" t="s">
        <v>33</v>
      </c>
      <c r="C15" s="5">
        <v>36</v>
      </c>
      <c r="D15" s="7" t="s">
        <v>34</v>
      </c>
      <c r="E15" s="2">
        <v>31</v>
      </c>
      <c r="F15" s="39"/>
      <c r="G15" s="2">
        <v>30</v>
      </c>
      <c r="H15" s="2">
        <v>29</v>
      </c>
      <c r="I15" s="17">
        <f t="shared" si="0"/>
        <v>30</v>
      </c>
      <c r="J15" s="18">
        <f t="shared" si="1"/>
        <v>0.967741935483871</v>
      </c>
    </row>
    <row r="16" spans="1:12" ht="24.95" customHeight="1" x14ac:dyDescent="0.15">
      <c r="A16" s="36"/>
      <c r="B16" s="36"/>
      <c r="C16" s="21"/>
      <c r="D16" s="22"/>
      <c r="E16" s="22"/>
      <c r="F16" s="22"/>
    </row>
  </sheetData>
  <mergeCells count="5">
    <mergeCell ref="A3:J3"/>
    <mergeCell ref="A16:B16"/>
    <mergeCell ref="F8:F15"/>
    <mergeCell ref="A1:J2"/>
    <mergeCell ref="E5:J7"/>
  </mergeCells>
  <phoneticPr fontId="18" type="noConversion"/>
  <printOptions horizontalCentered="1"/>
  <pageMargins left="0.70069444444444495" right="0.70069444444444495" top="1.02291666666667" bottom="0.62916666666666698" header="0.297916666666667" footer="0.297916666666667"/>
  <pageSetup paperSize="9" scale="118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zoomScale="85" zoomScaleNormal="85" workbookViewId="0">
      <selection activeCell="F5" sqref="F5:F14"/>
    </sheetView>
  </sheetViews>
  <sheetFormatPr defaultColWidth="9" defaultRowHeight="14.25" x14ac:dyDescent="0.15"/>
  <cols>
    <col min="1" max="8" width="12.625" style="20" customWidth="1"/>
    <col min="9" max="9" width="9.25" style="10"/>
    <col min="10" max="16384" width="9" style="10"/>
  </cols>
  <sheetData>
    <row r="1" spans="1:10" ht="32.1" customHeight="1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32.1" customHeight="1" x14ac:dyDescent="0.15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32.1" customHeight="1" x14ac:dyDescent="0.15">
      <c r="A3" s="33" t="s">
        <v>35</v>
      </c>
      <c r="B3" s="34"/>
      <c r="C3" s="34"/>
      <c r="D3" s="34"/>
      <c r="E3" s="34"/>
      <c r="F3" s="34"/>
      <c r="G3" s="34"/>
      <c r="H3" s="34"/>
      <c r="I3" s="34"/>
      <c r="J3" s="35"/>
    </row>
    <row r="4" spans="1:10" ht="32.1" customHeight="1" x14ac:dyDescent="0.15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3" t="s">
        <v>7</v>
      </c>
      <c r="G4" s="3" t="s">
        <v>8</v>
      </c>
      <c r="H4" s="3" t="s">
        <v>9</v>
      </c>
      <c r="I4" s="17" t="s">
        <v>10</v>
      </c>
      <c r="J4" s="17" t="s">
        <v>11</v>
      </c>
    </row>
    <row r="5" spans="1:10" ht="32.1" customHeight="1" x14ac:dyDescent="0.15">
      <c r="A5" s="1">
        <v>1</v>
      </c>
      <c r="B5" s="4" t="s">
        <v>36</v>
      </c>
      <c r="C5" s="5">
        <v>22</v>
      </c>
      <c r="D5" s="5" t="s">
        <v>28</v>
      </c>
      <c r="E5" s="8">
        <v>7</v>
      </c>
      <c r="F5" s="76" t="s">
        <v>105</v>
      </c>
      <c r="G5" s="8">
        <v>1</v>
      </c>
      <c r="H5" s="8">
        <v>7</v>
      </c>
      <c r="I5" s="19">
        <f>AVERAGE(E5,G5,H5)</f>
        <v>5</v>
      </c>
      <c r="J5" s="19">
        <f>I5/D5</f>
        <v>0.23809523809523808</v>
      </c>
    </row>
    <row r="6" spans="1:10" ht="32.1" customHeight="1" x14ac:dyDescent="0.15">
      <c r="A6" s="1">
        <v>2</v>
      </c>
      <c r="B6" s="4" t="s">
        <v>37</v>
      </c>
      <c r="C6" s="5">
        <v>25</v>
      </c>
      <c r="D6" s="5" t="s">
        <v>13</v>
      </c>
      <c r="E6" s="8">
        <v>15</v>
      </c>
      <c r="F6" s="54"/>
      <c r="G6" s="8">
        <v>12</v>
      </c>
      <c r="H6" s="8">
        <v>15</v>
      </c>
      <c r="I6" s="19">
        <f t="shared" ref="I6:I14" si="0">AVERAGE(E6,G6,H6)</f>
        <v>14</v>
      </c>
      <c r="J6" s="19">
        <f t="shared" ref="J6:J14" si="1">I6/D6</f>
        <v>0.58333333333333337</v>
      </c>
    </row>
    <row r="7" spans="1:10" ht="32.1" customHeight="1" x14ac:dyDescent="0.15">
      <c r="A7" s="1">
        <v>3</v>
      </c>
      <c r="B7" s="4" t="s">
        <v>38</v>
      </c>
      <c r="C7" s="5">
        <v>40</v>
      </c>
      <c r="D7" s="5" t="s">
        <v>39</v>
      </c>
      <c r="E7" s="10">
        <v>40</v>
      </c>
      <c r="F7" s="54"/>
      <c r="G7" s="8">
        <v>39</v>
      </c>
      <c r="H7" s="8">
        <v>39</v>
      </c>
      <c r="I7" s="19">
        <f t="shared" si="0"/>
        <v>39.333333333333336</v>
      </c>
      <c r="J7" s="19">
        <f t="shared" si="1"/>
        <v>0.98333333333333339</v>
      </c>
    </row>
    <row r="8" spans="1:10" ht="32.1" customHeight="1" x14ac:dyDescent="0.15">
      <c r="A8" s="1">
        <v>4</v>
      </c>
      <c r="B8" s="4" t="s">
        <v>40</v>
      </c>
      <c r="C8" s="5">
        <v>44</v>
      </c>
      <c r="D8" s="5" t="s">
        <v>41</v>
      </c>
      <c r="E8" s="8">
        <v>32</v>
      </c>
      <c r="F8" s="54"/>
      <c r="G8" s="8">
        <v>33</v>
      </c>
      <c r="H8" s="8">
        <v>16</v>
      </c>
      <c r="I8" s="19">
        <f t="shared" si="0"/>
        <v>27</v>
      </c>
      <c r="J8" s="19">
        <f t="shared" si="1"/>
        <v>0.62790697674418605</v>
      </c>
    </row>
    <row r="9" spans="1:10" ht="32.1" customHeight="1" x14ac:dyDescent="0.15">
      <c r="A9" s="1">
        <v>5</v>
      </c>
      <c r="B9" s="4" t="s">
        <v>42</v>
      </c>
      <c r="C9" s="5">
        <v>25</v>
      </c>
      <c r="D9" s="5" t="s">
        <v>43</v>
      </c>
      <c r="E9" s="8">
        <v>17</v>
      </c>
      <c r="F9" s="54"/>
      <c r="G9" s="8">
        <v>16</v>
      </c>
      <c r="H9" s="8">
        <v>17</v>
      </c>
      <c r="I9" s="19">
        <f t="shared" si="0"/>
        <v>16.666666666666668</v>
      </c>
      <c r="J9" s="19">
        <f t="shared" si="1"/>
        <v>0.66666666666666674</v>
      </c>
    </row>
    <row r="10" spans="1:10" ht="32.1" customHeight="1" x14ac:dyDescent="0.15">
      <c r="A10" s="1">
        <v>6</v>
      </c>
      <c r="B10" s="4" t="s">
        <v>44</v>
      </c>
      <c r="C10" s="5">
        <v>28</v>
      </c>
      <c r="D10" s="5" t="s">
        <v>45</v>
      </c>
      <c r="E10" s="8">
        <v>23</v>
      </c>
      <c r="F10" s="54"/>
      <c r="G10" s="8">
        <v>21</v>
      </c>
      <c r="H10" s="8">
        <v>14</v>
      </c>
      <c r="I10" s="19">
        <f t="shared" si="0"/>
        <v>19.333333333333332</v>
      </c>
      <c r="J10" s="19">
        <f t="shared" si="1"/>
        <v>0.69047619047619047</v>
      </c>
    </row>
    <row r="11" spans="1:10" ht="32.1" customHeight="1" x14ac:dyDescent="0.15">
      <c r="A11" s="1">
        <v>7</v>
      </c>
      <c r="B11" s="4" t="s">
        <v>46</v>
      </c>
      <c r="C11" s="5">
        <v>25</v>
      </c>
      <c r="D11" s="5" t="s">
        <v>43</v>
      </c>
      <c r="E11" s="8">
        <v>13</v>
      </c>
      <c r="F11" s="54"/>
      <c r="G11" s="8">
        <v>11</v>
      </c>
      <c r="H11" s="8">
        <v>12</v>
      </c>
      <c r="I11" s="19">
        <f t="shared" si="0"/>
        <v>12</v>
      </c>
      <c r="J11" s="19">
        <f t="shared" si="1"/>
        <v>0.48</v>
      </c>
    </row>
    <row r="12" spans="1:10" ht="32.1" customHeight="1" x14ac:dyDescent="0.15">
      <c r="A12" s="1">
        <v>8</v>
      </c>
      <c r="B12" s="4" t="s">
        <v>47</v>
      </c>
      <c r="C12" s="5">
        <v>19</v>
      </c>
      <c r="D12" s="5" t="s">
        <v>48</v>
      </c>
      <c r="E12" s="8">
        <v>14</v>
      </c>
      <c r="F12" s="54"/>
      <c r="G12" s="8">
        <v>17</v>
      </c>
      <c r="H12" s="8">
        <v>0</v>
      </c>
      <c r="I12" s="19">
        <f t="shared" si="0"/>
        <v>10.333333333333334</v>
      </c>
      <c r="J12" s="19">
        <f t="shared" si="1"/>
        <v>0.57407407407407407</v>
      </c>
    </row>
    <row r="13" spans="1:10" s="31" customFormat="1" ht="32.1" customHeight="1" x14ac:dyDescent="0.15">
      <c r="A13" s="1">
        <v>9</v>
      </c>
      <c r="B13" s="11" t="s">
        <v>49</v>
      </c>
      <c r="C13" s="5">
        <v>24</v>
      </c>
      <c r="D13" s="5" t="s">
        <v>13</v>
      </c>
      <c r="E13" s="8">
        <v>13</v>
      </c>
      <c r="F13" s="54"/>
      <c r="G13" s="8">
        <v>8</v>
      </c>
      <c r="H13" s="8">
        <v>12</v>
      </c>
      <c r="I13" s="19">
        <f t="shared" si="0"/>
        <v>11</v>
      </c>
      <c r="J13" s="19">
        <f t="shared" si="1"/>
        <v>0.45833333333333331</v>
      </c>
    </row>
    <row r="14" spans="1:10" s="31" customFormat="1" ht="32.1" customHeight="1" x14ac:dyDescent="0.15">
      <c r="A14" s="1">
        <v>10</v>
      </c>
      <c r="B14" s="4" t="s">
        <v>50</v>
      </c>
      <c r="C14" s="5">
        <v>22</v>
      </c>
      <c r="D14" s="5" t="s">
        <v>51</v>
      </c>
      <c r="E14" s="8">
        <v>8</v>
      </c>
      <c r="F14" s="55"/>
      <c r="G14" s="8">
        <v>11</v>
      </c>
      <c r="H14" s="8">
        <v>7</v>
      </c>
      <c r="I14" s="19">
        <f t="shared" si="0"/>
        <v>8.6666666666666661</v>
      </c>
      <c r="J14" s="19">
        <f t="shared" si="1"/>
        <v>0.39393939393939392</v>
      </c>
    </row>
    <row r="15" spans="1:10" ht="24.95" customHeight="1" x14ac:dyDescent="0.15">
      <c r="A15" s="36"/>
      <c r="B15" s="36"/>
      <c r="C15" s="21"/>
      <c r="D15" s="22"/>
    </row>
  </sheetData>
  <mergeCells count="4">
    <mergeCell ref="A3:J3"/>
    <mergeCell ref="A15:B15"/>
    <mergeCell ref="F5:F14"/>
    <mergeCell ref="A1:J2"/>
  </mergeCells>
  <phoneticPr fontId="18" type="noConversion"/>
  <printOptions horizontalCentered="1" verticalCentered="1"/>
  <pageMargins left="0.75138888888888899" right="0.75138888888888899" top="1" bottom="1" header="0.5" footer="0.5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topLeftCell="A4" zoomScale="85" zoomScaleNormal="85" workbookViewId="0">
      <selection activeCell="C10" sqref="C10"/>
    </sheetView>
  </sheetViews>
  <sheetFormatPr defaultColWidth="9" defaultRowHeight="14.25" x14ac:dyDescent="0.15"/>
  <cols>
    <col min="1" max="8" width="10.75" style="20" customWidth="1"/>
    <col min="9" max="16384" width="9" style="10"/>
  </cols>
  <sheetData>
    <row r="1" spans="1:13" ht="24.95" customHeight="1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3" ht="24.9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3" ht="24.95" customHeight="1" x14ac:dyDescent="0.1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24.95" customHeight="1" x14ac:dyDescent="0.15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3" t="s">
        <v>7</v>
      </c>
      <c r="G4" s="3" t="s">
        <v>8</v>
      </c>
      <c r="H4" s="3" t="s">
        <v>9</v>
      </c>
      <c r="I4" s="17" t="s">
        <v>10</v>
      </c>
      <c r="J4" s="17" t="s">
        <v>11</v>
      </c>
    </row>
    <row r="5" spans="1:13" ht="24.95" customHeight="1" x14ac:dyDescent="0.15">
      <c r="A5" s="1">
        <v>1</v>
      </c>
      <c r="B5" s="15" t="s">
        <v>53</v>
      </c>
      <c r="C5" s="5">
        <v>29</v>
      </c>
      <c r="D5" s="5" t="s">
        <v>28</v>
      </c>
      <c r="E5" s="8">
        <v>19</v>
      </c>
      <c r="F5" s="76" t="s">
        <v>105</v>
      </c>
      <c r="G5" s="8">
        <v>13</v>
      </c>
      <c r="H5" s="8">
        <v>20</v>
      </c>
      <c r="I5" s="19">
        <f>AVERAGE(E5,G5,H5)</f>
        <v>17.333333333333332</v>
      </c>
      <c r="J5" s="19">
        <f t="shared" ref="J5:J19" si="0">I5/D5</f>
        <v>0.82539682539682535</v>
      </c>
    </row>
    <row r="6" spans="1:13" ht="24.95" customHeight="1" x14ac:dyDescent="0.15">
      <c r="A6" s="1">
        <v>2</v>
      </c>
      <c r="B6" s="15" t="s">
        <v>54</v>
      </c>
      <c r="C6" s="5">
        <v>29</v>
      </c>
      <c r="D6" s="5" t="s">
        <v>24</v>
      </c>
      <c r="E6" s="8">
        <v>16</v>
      </c>
      <c r="F6" s="54"/>
      <c r="G6" s="8">
        <v>18</v>
      </c>
      <c r="H6" s="8">
        <v>16</v>
      </c>
      <c r="I6" s="19">
        <f t="shared" ref="I6:I19" si="1">AVERAGE(E6,G6,H6)</f>
        <v>16.666666666666668</v>
      </c>
      <c r="J6" s="19">
        <f t="shared" si="0"/>
        <v>0.87719298245614041</v>
      </c>
    </row>
    <row r="7" spans="1:13" ht="24.95" customHeight="1" x14ac:dyDescent="0.15">
      <c r="A7" s="1">
        <v>3</v>
      </c>
      <c r="B7" s="15" t="s">
        <v>55</v>
      </c>
      <c r="C7" s="5">
        <v>30</v>
      </c>
      <c r="D7" s="5" t="s">
        <v>56</v>
      </c>
      <c r="E7" s="8">
        <v>14</v>
      </c>
      <c r="F7" s="54"/>
      <c r="G7" s="8">
        <v>12</v>
      </c>
      <c r="H7" s="8">
        <v>9</v>
      </c>
      <c r="I7" s="19">
        <f t="shared" si="1"/>
        <v>11.666666666666666</v>
      </c>
      <c r="J7" s="19">
        <f t="shared" si="0"/>
        <v>0.68627450980392157</v>
      </c>
    </row>
    <row r="8" spans="1:13" ht="24.95" customHeight="1" x14ac:dyDescent="0.15">
      <c r="A8" s="1">
        <v>4</v>
      </c>
      <c r="B8" s="15" t="s">
        <v>57</v>
      </c>
      <c r="C8" s="5">
        <v>23</v>
      </c>
      <c r="D8" s="5" t="s">
        <v>58</v>
      </c>
      <c r="E8" s="8">
        <v>13</v>
      </c>
      <c r="F8" s="54"/>
      <c r="G8" s="8">
        <v>14</v>
      </c>
      <c r="H8" s="8">
        <v>11</v>
      </c>
      <c r="I8" s="19">
        <f t="shared" si="1"/>
        <v>12.666666666666666</v>
      </c>
      <c r="J8" s="19">
        <f t="shared" si="0"/>
        <v>0.90476190476190477</v>
      </c>
    </row>
    <row r="9" spans="1:13" ht="24.95" customHeight="1" x14ac:dyDescent="0.15">
      <c r="A9" s="1">
        <v>5</v>
      </c>
      <c r="B9" s="15" t="s">
        <v>59</v>
      </c>
      <c r="C9" s="5">
        <v>27</v>
      </c>
      <c r="D9" s="5" t="s">
        <v>15</v>
      </c>
      <c r="E9" s="8">
        <v>20</v>
      </c>
      <c r="F9" s="54"/>
      <c r="G9" s="8">
        <v>21</v>
      </c>
      <c r="H9" s="8">
        <v>20</v>
      </c>
      <c r="I9" s="19">
        <f t="shared" si="1"/>
        <v>20.333333333333332</v>
      </c>
      <c r="J9" s="19">
        <f t="shared" si="0"/>
        <v>0.88405797101449268</v>
      </c>
      <c r="M9" s="81"/>
    </row>
    <row r="10" spans="1:13" ht="24.95" customHeight="1" x14ac:dyDescent="0.15">
      <c r="A10" s="1">
        <v>6</v>
      </c>
      <c r="B10" s="15" t="s">
        <v>60</v>
      </c>
      <c r="C10" s="82">
        <v>29</v>
      </c>
      <c r="D10" s="5" t="s">
        <v>43</v>
      </c>
      <c r="E10" s="8">
        <v>23</v>
      </c>
      <c r="F10" s="54"/>
      <c r="G10" s="8">
        <v>25</v>
      </c>
      <c r="H10" s="8">
        <v>24</v>
      </c>
      <c r="I10" s="19">
        <f t="shared" si="1"/>
        <v>24</v>
      </c>
      <c r="J10" s="19">
        <f t="shared" si="0"/>
        <v>0.96</v>
      </c>
    </row>
    <row r="11" spans="1:13" ht="24.95" customHeight="1" x14ac:dyDescent="0.15">
      <c r="A11" s="1">
        <v>7</v>
      </c>
      <c r="B11" s="15" t="s">
        <v>61</v>
      </c>
      <c r="C11" s="5">
        <v>30</v>
      </c>
      <c r="D11" s="5" t="s">
        <v>62</v>
      </c>
      <c r="E11" s="8">
        <v>26</v>
      </c>
      <c r="F11" s="54"/>
      <c r="G11" s="8">
        <v>27</v>
      </c>
      <c r="H11" s="8">
        <v>27</v>
      </c>
      <c r="I11" s="19">
        <f t="shared" si="1"/>
        <v>26.666666666666668</v>
      </c>
      <c r="J11" s="19">
        <f t="shared" si="0"/>
        <v>0.98765432098765438</v>
      </c>
    </row>
    <row r="12" spans="1:13" ht="24.95" customHeight="1" x14ac:dyDescent="0.15">
      <c r="A12" s="1">
        <v>8</v>
      </c>
      <c r="B12" s="15" t="s">
        <v>63</v>
      </c>
      <c r="C12" s="5">
        <v>31</v>
      </c>
      <c r="D12" s="5" t="s">
        <v>45</v>
      </c>
      <c r="E12" s="8">
        <v>24</v>
      </c>
      <c r="F12" s="54"/>
      <c r="G12" s="8">
        <v>25</v>
      </c>
      <c r="H12" s="8">
        <v>25</v>
      </c>
      <c r="I12" s="19">
        <f t="shared" si="1"/>
        <v>24.666666666666668</v>
      </c>
      <c r="J12" s="19">
        <f t="shared" si="0"/>
        <v>0.88095238095238104</v>
      </c>
    </row>
    <row r="13" spans="1:13" ht="24.95" customHeight="1" x14ac:dyDescent="0.15">
      <c r="A13" s="1">
        <v>9</v>
      </c>
      <c r="B13" s="15" t="s">
        <v>64</v>
      </c>
      <c r="C13" s="5">
        <v>30</v>
      </c>
      <c r="D13" s="5" t="s">
        <v>62</v>
      </c>
      <c r="E13" s="8">
        <v>23</v>
      </c>
      <c r="F13" s="54"/>
      <c r="G13" s="8">
        <v>19</v>
      </c>
      <c r="H13" s="8">
        <v>23</v>
      </c>
      <c r="I13" s="19">
        <f t="shared" si="1"/>
        <v>21.666666666666668</v>
      </c>
      <c r="J13" s="19">
        <f t="shared" si="0"/>
        <v>0.80246913580246915</v>
      </c>
    </row>
    <row r="14" spans="1:13" ht="24.95" customHeight="1" x14ac:dyDescent="0.15">
      <c r="A14" s="1">
        <v>10</v>
      </c>
      <c r="B14" s="15" t="s">
        <v>65</v>
      </c>
      <c r="C14" s="5">
        <v>30</v>
      </c>
      <c r="D14" s="5" t="s">
        <v>66</v>
      </c>
      <c r="E14" s="8">
        <v>23</v>
      </c>
      <c r="F14" s="54"/>
      <c r="G14" s="8">
        <v>24</v>
      </c>
      <c r="H14" s="8">
        <v>23</v>
      </c>
      <c r="I14" s="19">
        <f t="shared" si="1"/>
        <v>23.333333333333332</v>
      </c>
      <c r="J14" s="19">
        <f t="shared" si="0"/>
        <v>0.89743589743589736</v>
      </c>
    </row>
    <row r="15" spans="1:13" ht="24.95" customHeight="1" x14ac:dyDescent="0.15">
      <c r="A15" s="1">
        <v>11</v>
      </c>
      <c r="B15" s="15" t="s">
        <v>67</v>
      </c>
      <c r="C15" s="5">
        <v>30</v>
      </c>
      <c r="D15" s="5" t="s">
        <v>66</v>
      </c>
      <c r="E15" s="8">
        <v>25</v>
      </c>
      <c r="F15" s="54"/>
      <c r="G15" s="8">
        <v>16</v>
      </c>
      <c r="H15" s="8">
        <v>24</v>
      </c>
      <c r="I15" s="19">
        <f t="shared" si="1"/>
        <v>21.666666666666668</v>
      </c>
      <c r="J15" s="19">
        <f t="shared" si="0"/>
        <v>0.83333333333333337</v>
      </c>
    </row>
    <row r="16" spans="1:13" ht="24.95" customHeight="1" x14ac:dyDescent="0.15">
      <c r="A16" s="1">
        <v>12</v>
      </c>
      <c r="B16" s="15" t="s">
        <v>68</v>
      </c>
      <c r="C16" s="5">
        <v>30</v>
      </c>
      <c r="D16" s="5" t="s">
        <v>45</v>
      </c>
      <c r="E16" s="8">
        <v>25</v>
      </c>
      <c r="F16" s="54"/>
      <c r="G16" s="8">
        <v>23</v>
      </c>
      <c r="H16" s="8">
        <v>26</v>
      </c>
      <c r="I16" s="19">
        <f t="shared" si="1"/>
        <v>24.666666666666668</v>
      </c>
      <c r="J16" s="19">
        <f t="shared" si="0"/>
        <v>0.88095238095238104</v>
      </c>
    </row>
    <row r="17" spans="1:10" ht="24.95" customHeight="1" x14ac:dyDescent="0.15">
      <c r="A17" s="1">
        <v>13</v>
      </c>
      <c r="B17" s="15" t="s">
        <v>69</v>
      </c>
      <c r="C17" s="5">
        <v>30</v>
      </c>
      <c r="D17" s="5" t="s">
        <v>43</v>
      </c>
      <c r="E17" s="8">
        <v>25</v>
      </c>
      <c r="F17" s="54"/>
      <c r="G17" s="8">
        <v>24</v>
      </c>
      <c r="H17" s="8">
        <v>24</v>
      </c>
      <c r="I17" s="19">
        <f t="shared" si="1"/>
        <v>24.333333333333332</v>
      </c>
      <c r="J17" s="19">
        <f t="shared" si="0"/>
        <v>0.97333333333333327</v>
      </c>
    </row>
    <row r="18" spans="1:10" ht="24.95" customHeight="1" x14ac:dyDescent="0.15">
      <c r="A18" s="1">
        <v>14</v>
      </c>
      <c r="B18" s="15" t="s">
        <v>70</v>
      </c>
      <c r="C18" s="5">
        <v>30</v>
      </c>
      <c r="D18" s="5" t="s">
        <v>66</v>
      </c>
      <c r="E18" s="8">
        <v>24</v>
      </c>
      <c r="F18" s="54"/>
      <c r="G18" s="8">
        <v>23</v>
      </c>
      <c r="H18" s="8">
        <v>23</v>
      </c>
      <c r="I18" s="19">
        <f t="shared" si="1"/>
        <v>23.333333333333332</v>
      </c>
      <c r="J18" s="19">
        <f t="shared" si="0"/>
        <v>0.89743589743589736</v>
      </c>
    </row>
    <row r="19" spans="1:10" ht="24.95" customHeight="1" x14ac:dyDescent="0.15">
      <c r="A19" s="1">
        <v>15</v>
      </c>
      <c r="B19" s="15" t="s">
        <v>71</v>
      </c>
      <c r="C19" s="5">
        <v>30</v>
      </c>
      <c r="D19" s="5" t="s">
        <v>30</v>
      </c>
      <c r="E19" s="8">
        <v>26</v>
      </c>
      <c r="F19" s="55"/>
      <c r="G19" s="8">
        <v>26</v>
      </c>
      <c r="H19" s="8">
        <v>22</v>
      </c>
      <c r="I19" s="19">
        <f t="shared" si="1"/>
        <v>24.666666666666668</v>
      </c>
      <c r="J19" s="19">
        <f t="shared" si="0"/>
        <v>0.85057471264367823</v>
      </c>
    </row>
    <row r="20" spans="1:10" ht="24.95" customHeight="1" x14ac:dyDescent="0.15">
      <c r="A20" s="27"/>
      <c r="B20" s="28"/>
      <c r="C20" s="29"/>
      <c r="D20" s="30"/>
      <c r="E20" s="27"/>
      <c r="F20" s="27"/>
      <c r="G20" s="27"/>
      <c r="H20" s="27"/>
    </row>
    <row r="21" spans="1:10" ht="24.95" customHeight="1" x14ac:dyDescent="0.15">
      <c r="A21" s="36" t="s">
        <v>72</v>
      </c>
      <c r="B21" s="36"/>
      <c r="C21" s="21"/>
      <c r="D21" s="22" t="s">
        <v>73</v>
      </c>
    </row>
  </sheetData>
  <mergeCells count="4">
    <mergeCell ref="A3:J3"/>
    <mergeCell ref="A21:B21"/>
    <mergeCell ref="F5:F19"/>
    <mergeCell ref="A1:J2"/>
  </mergeCells>
  <phoneticPr fontId="18" type="noConversion"/>
  <pageMargins left="0.75" right="0.75" top="1" bottom="1" header="0.5" footer="0.5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"/>
  <sheetViews>
    <sheetView zoomScale="85" zoomScaleNormal="85" workbookViewId="0">
      <selection activeCell="C16" sqref="C16"/>
    </sheetView>
  </sheetViews>
  <sheetFormatPr defaultColWidth="9" defaultRowHeight="14.25" x14ac:dyDescent="0.15"/>
  <cols>
    <col min="1" max="8" width="10.75" style="20" customWidth="1"/>
    <col min="9" max="10" width="9.25" style="10"/>
    <col min="11" max="16384" width="9" style="10"/>
  </cols>
  <sheetData>
    <row r="1" spans="1:12" ht="24.95" customHeight="1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2" ht="24.9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2" ht="24.95" customHeight="1" x14ac:dyDescent="0.15">
      <c r="A3" s="56" t="s">
        <v>74</v>
      </c>
      <c r="B3" s="56"/>
      <c r="C3" s="56"/>
      <c r="D3" s="56"/>
      <c r="E3" s="56"/>
      <c r="F3" s="56"/>
      <c r="G3" s="56"/>
      <c r="H3" s="56"/>
      <c r="I3" s="56"/>
      <c r="J3" s="56"/>
    </row>
    <row r="4" spans="1:12" ht="24.95" customHeight="1" x14ac:dyDescent="0.15">
      <c r="A4" s="1" t="s">
        <v>2</v>
      </c>
      <c r="B4" s="1" t="s">
        <v>3</v>
      </c>
      <c r="C4" s="1" t="s">
        <v>4</v>
      </c>
      <c r="D4" s="1" t="s">
        <v>5</v>
      </c>
      <c r="E4" s="12" t="s">
        <v>6</v>
      </c>
      <c r="F4" s="3" t="s">
        <v>7</v>
      </c>
      <c r="G4" s="3" t="s">
        <v>8</v>
      </c>
      <c r="H4" s="3" t="s">
        <v>9</v>
      </c>
      <c r="I4" s="17" t="s">
        <v>10</v>
      </c>
      <c r="J4" s="17" t="s">
        <v>11</v>
      </c>
    </row>
    <row r="5" spans="1:12" ht="24.95" customHeight="1" x14ac:dyDescent="0.15">
      <c r="A5" s="1">
        <v>1</v>
      </c>
      <c r="B5" s="11" t="s">
        <v>75</v>
      </c>
      <c r="C5" s="13">
        <v>34</v>
      </c>
      <c r="D5" s="5" t="s">
        <v>76</v>
      </c>
      <c r="E5" s="8">
        <v>16</v>
      </c>
      <c r="F5" s="76" t="s">
        <v>105</v>
      </c>
      <c r="G5" s="77" t="s">
        <v>107</v>
      </c>
      <c r="H5" s="60"/>
      <c r="I5" s="60"/>
      <c r="J5" s="60"/>
    </row>
    <row r="6" spans="1:12" ht="24.95" customHeight="1" x14ac:dyDescent="0.15">
      <c r="A6" s="1">
        <v>2</v>
      </c>
      <c r="B6" s="4" t="s">
        <v>77</v>
      </c>
      <c r="C6" s="13">
        <v>38</v>
      </c>
      <c r="D6" s="5" t="s">
        <v>78</v>
      </c>
      <c r="E6" s="77" t="s">
        <v>107</v>
      </c>
      <c r="F6" s="54"/>
      <c r="G6" s="60"/>
      <c r="H6" s="60"/>
      <c r="I6" s="60"/>
      <c r="J6" s="60"/>
    </row>
    <row r="7" spans="1:12" ht="24.95" customHeight="1" x14ac:dyDescent="0.15">
      <c r="A7" s="1">
        <v>3</v>
      </c>
      <c r="B7" s="4" t="s">
        <v>79</v>
      </c>
      <c r="C7" s="13">
        <v>39</v>
      </c>
      <c r="D7" s="5" t="s">
        <v>80</v>
      </c>
      <c r="E7" s="61"/>
      <c r="F7" s="54"/>
      <c r="G7" s="60"/>
      <c r="H7" s="60"/>
      <c r="I7" s="60"/>
      <c r="J7" s="60"/>
    </row>
    <row r="8" spans="1:12" ht="24.95" customHeight="1" x14ac:dyDescent="0.15">
      <c r="A8" s="1">
        <v>4</v>
      </c>
      <c r="B8" s="4" t="s">
        <v>81</v>
      </c>
      <c r="C8" s="13">
        <v>25</v>
      </c>
      <c r="D8" s="5" t="s">
        <v>28</v>
      </c>
      <c r="E8" s="8">
        <v>15</v>
      </c>
      <c r="F8" s="54"/>
      <c r="G8" s="78" t="s">
        <v>82</v>
      </c>
      <c r="H8" s="62"/>
      <c r="I8" s="19">
        <f>E8</f>
        <v>15</v>
      </c>
      <c r="J8" s="19">
        <f>I8/D8</f>
        <v>0.7142857142857143</v>
      </c>
    </row>
    <row r="9" spans="1:12" ht="24.95" customHeight="1" x14ac:dyDescent="0.15">
      <c r="A9" s="1">
        <v>5</v>
      </c>
      <c r="B9" s="11" t="s">
        <v>83</v>
      </c>
      <c r="C9" s="13">
        <v>36</v>
      </c>
      <c r="D9" s="5" t="s">
        <v>84</v>
      </c>
      <c r="E9" s="79" t="s">
        <v>106</v>
      </c>
      <c r="F9" s="54"/>
      <c r="G9" s="63"/>
      <c r="H9" s="64"/>
      <c r="I9" s="19"/>
      <c r="J9" s="19"/>
    </row>
    <row r="10" spans="1:12" ht="24.95" customHeight="1" x14ac:dyDescent="0.15">
      <c r="A10" s="1">
        <v>6</v>
      </c>
      <c r="B10" s="4" t="s">
        <v>85</v>
      </c>
      <c r="C10" s="13">
        <v>34</v>
      </c>
      <c r="D10" s="5" t="s">
        <v>45</v>
      </c>
      <c r="E10" s="8">
        <v>20</v>
      </c>
      <c r="F10" s="54"/>
      <c r="G10" s="65"/>
      <c r="H10" s="66"/>
      <c r="I10" s="19">
        <f>E10</f>
        <v>20</v>
      </c>
      <c r="J10" s="19">
        <f>I10/D10</f>
        <v>0.7142857142857143</v>
      </c>
      <c r="L10" s="81"/>
    </row>
    <row r="11" spans="1:12" ht="24.95" customHeight="1" x14ac:dyDescent="0.15">
      <c r="A11" s="1">
        <v>7</v>
      </c>
      <c r="B11" s="4" t="s">
        <v>86</v>
      </c>
      <c r="C11" s="13">
        <v>34</v>
      </c>
      <c r="D11" s="5" t="s">
        <v>32</v>
      </c>
      <c r="E11" s="8">
        <v>31</v>
      </c>
      <c r="F11" s="54"/>
      <c r="G11" s="8">
        <v>7</v>
      </c>
      <c r="H11" s="8">
        <v>12</v>
      </c>
      <c r="I11" s="19">
        <f>AVERAGE(E11,G11,H11)</f>
        <v>16.666666666666668</v>
      </c>
      <c r="J11" s="19">
        <f>I11/D11</f>
        <v>0.52083333333333337</v>
      </c>
    </row>
    <row r="12" spans="1:12" ht="24.95" customHeight="1" x14ac:dyDescent="0.15">
      <c r="A12" s="1">
        <v>8</v>
      </c>
      <c r="B12" s="4" t="s">
        <v>87</v>
      </c>
      <c r="C12" s="13">
        <v>34</v>
      </c>
      <c r="D12" s="5" t="s">
        <v>13</v>
      </c>
      <c r="E12" s="8">
        <v>23</v>
      </c>
      <c r="F12" s="54"/>
      <c r="G12" s="8">
        <v>12</v>
      </c>
      <c r="H12" s="8">
        <v>16</v>
      </c>
      <c r="I12" s="19">
        <f t="shared" ref="I12:I15" si="0">AVERAGE(E12,G12,H12)</f>
        <v>17</v>
      </c>
      <c r="J12" s="19">
        <f t="shared" ref="J12:J15" si="1">I12/D12</f>
        <v>0.70833333333333337</v>
      </c>
    </row>
    <row r="13" spans="1:12" ht="24.95" customHeight="1" x14ac:dyDescent="0.15">
      <c r="A13" s="1">
        <v>9</v>
      </c>
      <c r="B13" s="4" t="s">
        <v>88</v>
      </c>
      <c r="C13" s="13">
        <v>34</v>
      </c>
      <c r="D13" s="5" t="s">
        <v>62</v>
      </c>
      <c r="E13" s="8">
        <v>23</v>
      </c>
      <c r="F13" s="54"/>
      <c r="G13" s="8">
        <v>19</v>
      </c>
      <c r="H13" s="8">
        <v>12</v>
      </c>
      <c r="I13" s="19">
        <f t="shared" si="0"/>
        <v>18</v>
      </c>
      <c r="J13" s="19">
        <f t="shared" si="1"/>
        <v>0.66666666666666663</v>
      </c>
    </row>
    <row r="14" spans="1:12" ht="24.95" customHeight="1" x14ac:dyDescent="0.15">
      <c r="A14" s="1">
        <v>10</v>
      </c>
      <c r="B14" s="4" t="s">
        <v>89</v>
      </c>
      <c r="C14" s="83" t="s">
        <v>108</v>
      </c>
      <c r="D14" s="14" t="s">
        <v>43</v>
      </c>
      <c r="E14" s="8">
        <v>20</v>
      </c>
      <c r="F14" s="54"/>
      <c r="G14" s="8">
        <v>20</v>
      </c>
      <c r="H14" s="8">
        <v>15</v>
      </c>
      <c r="I14" s="19">
        <f t="shared" si="0"/>
        <v>18.333333333333332</v>
      </c>
      <c r="J14" s="19">
        <f t="shared" si="1"/>
        <v>0.73333333333333328</v>
      </c>
    </row>
    <row r="15" spans="1:12" ht="24.95" customHeight="1" x14ac:dyDescent="0.15">
      <c r="A15" s="1">
        <v>11</v>
      </c>
      <c r="B15" s="4" t="s">
        <v>90</v>
      </c>
      <c r="C15" s="59"/>
      <c r="D15" s="14" t="s">
        <v>15</v>
      </c>
      <c r="E15" s="8">
        <v>18</v>
      </c>
      <c r="F15" s="55"/>
      <c r="G15" s="8">
        <v>18</v>
      </c>
      <c r="H15" s="8">
        <v>20</v>
      </c>
      <c r="I15" s="19">
        <f t="shared" si="0"/>
        <v>18.666666666666668</v>
      </c>
      <c r="J15" s="19">
        <f t="shared" si="1"/>
        <v>0.81159420289855078</v>
      </c>
    </row>
    <row r="16" spans="1:12" ht="24.95" customHeight="1" x14ac:dyDescent="0.15">
      <c r="A16" s="58" t="s">
        <v>72</v>
      </c>
      <c r="B16" s="58"/>
      <c r="C16" s="24"/>
      <c r="D16" s="25" t="s">
        <v>73</v>
      </c>
      <c r="E16" s="25"/>
      <c r="F16" s="25"/>
      <c r="G16" s="23"/>
      <c r="H16" s="23"/>
      <c r="I16" s="26"/>
      <c r="J16" s="26"/>
    </row>
  </sheetData>
  <mergeCells count="8">
    <mergeCell ref="A1:J2"/>
    <mergeCell ref="G5:J7"/>
    <mergeCell ref="G8:H10"/>
    <mergeCell ref="A3:J3"/>
    <mergeCell ref="A16:B16"/>
    <mergeCell ref="C14:C15"/>
    <mergeCell ref="E6:E7"/>
    <mergeCell ref="F5:F15"/>
  </mergeCells>
  <phoneticPr fontId="18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zoomScale="85" zoomScaleNormal="85" workbookViewId="0">
      <selection activeCell="H14" sqref="H14"/>
    </sheetView>
  </sheetViews>
  <sheetFormatPr defaultColWidth="9" defaultRowHeight="14.25" x14ac:dyDescent="0.15"/>
  <cols>
    <col min="1" max="8" width="10.75" style="20" customWidth="1"/>
    <col min="9" max="9" width="9.25" style="10"/>
    <col min="10" max="16384" width="9" style="10"/>
  </cols>
  <sheetData>
    <row r="1" spans="1:10" ht="24.95" customHeight="1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4.9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24.95" customHeight="1" x14ac:dyDescent="0.15">
      <c r="A3" s="56" t="s">
        <v>91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24.95" customHeight="1" x14ac:dyDescent="0.15">
      <c r="A4" s="1" t="s">
        <v>2</v>
      </c>
      <c r="B4" s="1" t="s">
        <v>3</v>
      </c>
      <c r="C4" s="1" t="s">
        <v>4</v>
      </c>
      <c r="D4" s="1" t="s">
        <v>5</v>
      </c>
      <c r="E4" s="12" t="s">
        <v>6</v>
      </c>
      <c r="F4" s="3" t="s">
        <v>7</v>
      </c>
      <c r="G4" s="3" t="s">
        <v>8</v>
      </c>
      <c r="H4" s="3" t="s">
        <v>9</v>
      </c>
      <c r="I4" s="17" t="s">
        <v>10</v>
      </c>
      <c r="J4" s="17" t="s">
        <v>11</v>
      </c>
    </row>
    <row r="5" spans="1:10" ht="24.95" customHeight="1" x14ac:dyDescent="0.15">
      <c r="A5" s="1">
        <v>1</v>
      </c>
      <c r="B5" s="15" t="s">
        <v>92</v>
      </c>
      <c r="C5" s="5">
        <v>25</v>
      </c>
      <c r="D5" s="5" t="s">
        <v>43</v>
      </c>
      <c r="E5" s="80" t="s">
        <v>107</v>
      </c>
      <c r="F5" s="67"/>
      <c r="G5" s="67"/>
      <c r="H5" s="67"/>
      <c r="I5" s="67"/>
      <c r="J5" s="68"/>
    </row>
    <row r="6" spans="1:10" ht="24.95" customHeight="1" x14ac:dyDescent="0.15">
      <c r="A6" s="1">
        <v>2</v>
      </c>
      <c r="B6" s="15" t="s">
        <v>93</v>
      </c>
      <c r="C6" s="5">
        <v>30</v>
      </c>
      <c r="D6" s="5" t="s">
        <v>43</v>
      </c>
      <c r="E6" s="8">
        <v>8</v>
      </c>
      <c r="F6" s="77" t="s">
        <v>105</v>
      </c>
      <c r="G6" s="8">
        <v>12</v>
      </c>
      <c r="H6" s="8">
        <v>6</v>
      </c>
      <c r="I6" s="19">
        <f>AVERAGE(E6,G6,H6)</f>
        <v>8.6666666666666661</v>
      </c>
      <c r="J6" s="19">
        <f>I6/D6</f>
        <v>0.34666666666666662</v>
      </c>
    </row>
    <row r="7" spans="1:10" ht="24.95" customHeight="1" x14ac:dyDescent="0.15">
      <c r="A7" s="1">
        <v>3</v>
      </c>
      <c r="B7" s="15" t="s">
        <v>94</v>
      </c>
      <c r="C7" s="5">
        <v>30</v>
      </c>
      <c r="D7" s="5" t="s">
        <v>62</v>
      </c>
      <c r="E7" s="8">
        <v>17</v>
      </c>
      <c r="F7" s="60"/>
      <c r="G7" s="8">
        <v>10</v>
      </c>
      <c r="H7" s="8">
        <v>16</v>
      </c>
      <c r="I7" s="19">
        <f t="shared" ref="I7:I15" si="0">AVERAGE(E7,G7,H7)</f>
        <v>14.333333333333334</v>
      </c>
      <c r="J7" s="19">
        <f t="shared" ref="J7:J15" si="1">I7/D7</f>
        <v>0.53086419753086422</v>
      </c>
    </row>
    <row r="8" spans="1:10" ht="24.95" customHeight="1" x14ac:dyDescent="0.15">
      <c r="A8" s="1">
        <v>4</v>
      </c>
      <c r="B8" s="15" t="s">
        <v>95</v>
      </c>
      <c r="C8" s="5">
        <v>26</v>
      </c>
      <c r="D8" s="5" t="s">
        <v>51</v>
      </c>
      <c r="E8" s="8">
        <v>20</v>
      </c>
      <c r="F8" s="60"/>
      <c r="G8" s="8">
        <v>16</v>
      </c>
      <c r="H8" s="8">
        <v>16</v>
      </c>
      <c r="I8" s="19">
        <f t="shared" si="0"/>
        <v>17.333333333333332</v>
      </c>
      <c r="J8" s="19">
        <f t="shared" si="1"/>
        <v>0.78787878787878785</v>
      </c>
    </row>
    <row r="9" spans="1:10" ht="24.95" customHeight="1" x14ac:dyDescent="0.15">
      <c r="A9" s="1">
        <v>5</v>
      </c>
      <c r="B9" s="16" t="s">
        <v>96</v>
      </c>
      <c r="C9" s="5">
        <v>28</v>
      </c>
      <c r="D9" s="5" t="s">
        <v>66</v>
      </c>
      <c r="E9" s="8">
        <v>8</v>
      </c>
      <c r="F9" s="60"/>
      <c r="G9" s="8">
        <v>12</v>
      </c>
      <c r="H9" s="8">
        <v>7</v>
      </c>
      <c r="I9" s="19">
        <f t="shared" si="0"/>
        <v>9</v>
      </c>
      <c r="J9" s="19">
        <f t="shared" si="1"/>
        <v>0.34615384615384615</v>
      </c>
    </row>
    <row r="10" spans="1:10" ht="24.95" customHeight="1" x14ac:dyDescent="0.15">
      <c r="A10" s="1">
        <v>6</v>
      </c>
      <c r="B10" s="15" t="s">
        <v>97</v>
      </c>
      <c r="C10" s="5">
        <v>26</v>
      </c>
      <c r="D10" s="5" t="s">
        <v>15</v>
      </c>
      <c r="E10" s="8">
        <v>14</v>
      </c>
      <c r="F10" s="60"/>
      <c r="G10" s="8">
        <v>13</v>
      </c>
      <c r="H10" s="8">
        <v>17</v>
      </c>
      <c r="I10" s="19">
        <f t="shared" si="0"/>
        <v>14.666666666666666</v>
      </c>
      <c r="J10" s="19">
        <f t="shared" si="1"/>
        <v>0.6376811594202898</v>
      </c>
    </row>
    <row r="11" spans="1:10" ht="24.95" customHeight="1" x14ac:dyDescent="0.15">
      <c r="A11" s="1">
        <v>7</v>
      </c>
      <c r="B11" s="15" t="s">
        <v>98</v>
      </c>
      <c r="C11" s="5">
        <v>47</v>
      </c>
      <c r="D11" s="5" t="s">
        <v>99</v>
      </c>
      <c r="E11" s="8">
        <v>25</v>
      </c>
      <c r="F11" s="60"/>
      <c r="G11" s="8">
        <v>16</v>
      </c>
      <c r="H11" s="8">
        <v>26</v>
      </c>
      <c r="I11" s="19">
        <f t="shared" si="0"/>
        <v>22.333333333333332</v>
      </c>
      <c r="J11" s="19">
        <f t="shared" si="1"/>
        <v>0.50757575757575757</v>
      </c>
    </row>
    <row r="12" spans="1:10" ht="24.95" customHeight="1" x14ac:dyDescent="0.15">
      <c r="A12" s="1">
        <v>8</v>
      </c>
      <c r="B12" s="15" t="s">
        <v>100</v>
      </c>
      <c r="C12" s="5">
        <v>37</v>
      </c>
      <c r="D12" s="5" t="s">
        <v>101</v>
      </c>
      <c r="E12" s="8">
        <v>25</v>
      </c>
      <c r="F12" s="60"/>
      <c r="G12" s="8">
        <v>8</v>
      </c>
      <c r="H12" s="8">
        <v>18</v>
      </c>
      <c r="I12" s="19">
        <f t="shared" si="0"/>
        <v>17</v>
      </c>
      <c r="J12" s="19">
        <f t="shared" si="1"/>
        <v>0.48571428571428571</v>
      </c>
    </row>
    <row r="13" spans="1:10" ht="24.95" customHeight="1" x14ac:dyDescent="0.15">
      <c r="A13" s="1">
        <v>9</v>
      </c>
      <c r="B13" s="15" t="s">
        <v>102</v>
      </c>
      <c r="C13" s="5">
        <v>28</v>
      </c>
      <c r="D13" s="5" t="s">
        <v>45</v>
      </c>
      <c r="E13" s="8">
        <v>6</v>
      </c>
      <c r="F13" s="60"/>
      <c r="G13" s="8">
        <v>7</v>
      </c>
      <c r="H13" s="8">
        <v>9</v>
      </c>
      <c r="I13" s="19">
        <f t="shared" si="0"/>
        <v>7.333333333333333</v>
      </c>
      <c r="J13" s="19">
        <f t="shared" si="1"/>
        <v>0.26190476190476192</v>
      </c>
    </row>
    <row r="14" spans="1:10" ht="24.95" customHeight="1" x14ac:dyDescent="0.15">
      <c r="A14" s="1">
        <v>10</v>
      </c>
      <c r="B14" s="15" t="s">
        <v>103</v>
      </c>
      <c r="C14" s="5">
        <v>26</v>
      </c>
      <c r="D14" s="5" t="s">
        <v>66</v>
      </c>
      <c r="E14" s="8">
        <v>13</v>
      </c>
      <c r="F14" s="60"/>
      <c r="G14" s="8">
        <v>6</v>
      </c>
      <c r="H14" s="8">
        <v>13</v>
      </c>
      <c r="I14" s="19">
        <f t="shared" si="0"/>
        <v>10.666666666666666</v>
      </c>
      <c r="J14" s="19">
        <f t="shared" si="1"/>
        <v>0.41025641025641024</v>
      </c>
    </row>
    <row r="15" spans="1:10" ht="24.95" customHeight="1" x14ac:dyDescent="0.15">
      <c r="A15" s="1">
        <v>11</v>
      </c>
      <c r="B15" s="15" t="s">
        <v>104</v>
      </c>
      <c r="C15" s="5">
        <v>25</v>
      </c>
      <c r="D15" s="5" t="s">
        <v>15</v>
      </c>
      <c r="E15" s="8">
        <v>13</v>
      </c>
      <c r="F15" s="60"/>
      <c r="G15" s="8">
        <v>10</v>
      </c>
      <c r="H15" s="8">
        <v>9</v>
      </c>
      <c r="I15" s="19">
        <f t="shared" si="0"/>
        <v>10.666666666666666</v>
      </c>
      <c r="J15" s="19">
        <f t="shared" si="1"/>
        <v>0.46376811594202894</v>
      </c>
    </row>
    <row r="16" spans="1:10" ht="23.45" customHeight="1" x14ac:dyDescent="0.15">
      <c r="A16" s="36"/>
      <c r="B16" s="36"/>
      <c r="C16" s="21"/>
      <c r="D16" s="22"/>
      <c r="E16" s="6"/>
      <c r="F16" s="6"/>
      <c r="G16" s="6"/>
      <c r="H16" s="6"/>
    </row>
  </sheetData>
  <mergeCells count="5">
    <mergeCell ref="A3:J3"/>
    <mergeCell ref="E5:J5"/>
    <mergeCell ref="A16:B16"/>
    <mergeCell ref="F6:F15"/>
    <mergeCell ref="A1:J2"/>
  </mergeCells>
  <phoneticPr fontId="18" type="noConversion"/>
  <printOptions horizontalCentered="1" verticalCentered="1"/>
  <pageMargins left="0.75138888888888899" right="0.75138888888888899" top="1" bottom="1" header="0.5" footer="0.5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0"/>
  <sheetViews>
    <sheetView tabSelected="1" topLeftCell="A28" workbookViewId="0">
      <selection activeCell="L41" sqref="L41"/>
    </sheetView>
  </sheetViews>
  <sheetFormatPr defaultColWidth="9" defaultRowHeight="13.5" x14ac:dyDescent="0.15"/>
  <sheetData>
    <row r="1" spans="1:10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x14ac:dyDescent="0.15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4.25" x14ac:dyDescent="0.15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5"/>
    </row>
    <row r="4" spans="1:10" ht="14.25" x14ac:dyDescent="0.15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3" t="s">
        <v>7</v>
      </c>
      <c r="G4" s="3" t="s">
        <v>8</v>
      </c>
      <c r="H4" s="3" t="s">
        <v>9</v>
      </c>
      <c r="I4" s="17" t="s">
        <v>10</v>
      </c>
      <c r="J4" s="17" t="s">
        <v>11</v>
      </c>
    </row>
    <row r="5" spans="1:10" ht="14.25" x14ac:dyDescent="0.15">
      <c r="A5" s="1">
        <v>1</v>
      </c>
      <c r="B5" s="4" t="s">
        <v>12</v>
      </c>
      <c r="C5" s="5">
        <v>24</v>
      </c>
      <c r="D5" s="5" t="s">
        <v>13</v>
      </c>
      <c r="E5" s="78" t="s">
        <v>107</v>
      </c>
      <c r="F5" s="46"/>
      <c r="G5" s="46"/>
      <c r="H5" s="46"/>
      <c r="I5" s="46"/>
      <c r="J5" s="47"/>
    </row>
    <row r="6" spans="1:10" ht="14.25" x14ac:dyDescent="0.15">
      <c r="A6" s="1">
        <v>2</v>
      </c>
      <c r="B6" s="4" t="s">
        <v>14</v>
      </c>
      <c r="C6" s="5">
        <v>26</v>
      </c>
      <c r="D6" s="5" t="s">
        <v>15</v>
      </c>
      <c r="E6" s="48"/>
      <c r="F6" s="49"/>
      <c r="G6" s="49"/>
      <c r="H6" s="49"/>
      <c r="I6" s="49"/>
      <c r="J6" s="50"/>
    </row>
    <row r="7" spans="1:10" ht="14.25" x14ac:dyDescent="0.15">
      <c r="A7" s="1">
        <v>3</v>
      </c>
      <c r="B7" s="4" t="s">
        <v>16</v>
      </c>
      <c r="C7" s="5">
        <v>26</v>
      </c>
      <c r="D7" s="5" t="s">
        <v>17</v>
      </c>
      <c r="E7" s="51"/>
      <c r="F7" s="52"/>
      <c r="G7" s="52"/>
      <c r="H7" s="52"/>
      <c r="I7" s="52"/>
      <c r="J7" s="53"/>
    </row>
    <row r="8" spans="1:10" ht="14.25" x14ac:dyDescent="0.15">
      <c r="A8" s="1">
        <v>4</v>
      </c>
      <c r="B8" s="4" t="s">
        <v>18</v>
      </c>
      <c r="C8" s="5">
        <v>38</v>
      </c>
      <c r="D8" s="5" t="s">
        <v>19</v>
      </c>
      <c r="E8" s="2">
        <v>33</v>
      </c>
      <c r="F8" s="37" t="s">
        <v>20</v>
      </c>
      <c r="G8" s="2">
        <v>31</v>
      </c>
      <c r="H8" s="2">
        <v>24</v>
      </c>
      <c r="I8" s="17">
        <f>AVERAGE(E8,G8,H8)</f>
        <v>29.333333333333332</v>
      </c>
      <c r="J8" s="18">
        <f>I8/D8</f>
        <v>0.88888888888888884</v>
      </c>
    </row>
    <row r="9" spans="1:10" ht="14.25" x14ac:dyDescent="0.15">
      <c r="A9" s="1">
        <v>5</v>
      </c>
      <c r="B9" s="4" t="s">
        <v>21</v>
      </c>
      <c r="C9" s="5">
        <v>40</v>
      </c>
      <c r="D9" s="5" t="s">
        <v>22</v>
      </c>
      <c r="E9" s="2">
        <v>34</v>
      </c>
      <c r="F9" s="38"/>
      <c r="G9" s="2">
        <v>32</v>
      </c>
      <c r="H9" s="2">
        <v>34</v>
      </c>
      <c r="I9" s="17">
        <f t="shared" ref="I9:I15" si="0">AVERAGE(E9,G9,H9)</f>
        <v>33.333333333333336</v>
      </c>
      <c r="J9" s="19">
        <f t="shared" ref="J9:J15" si="1">I9/D9</f>
        <v>0.85470085470085477</v>
      </c>
    </row>
    <row r="10" spans="1:10" ht="14.25" x14ac:dyDescent="0.15">
      <c r="A10" s="1">
        <v>6</v>
      </c>
      <c r="B10" s="4" t="s">
        <v>23</v>
      </c>
      <c r="C10" s="5">
        <v>20</v>
      </c>
      <c r="D10" s="5" t="s">
        <v>24</v>
      </c>
      <c r="E10" s="2">
        <v>18</v>
      </c>
      <c r="F10" s="38"/>
      <c r="G10" s="2">
        <v>15</v>
      </c>
      <c r="H10" s="2">
        <v>18</v>
      </c>
      <c r="I10" s="17">
        <f t="shared" si="0"/>
        <v>17</v>
      </c>
      <c r="J10" s="19">
        <f t="shared" si="1"/>
        <v>0.89473684210526316</v>
      </c>
    </row>
    <row r="11" spans="1:10" ht="14.25" x14ac:dyDescent="0.15">
      <c r="A11" s="1">
        <v>7</v>
      </c>
      <c r="B11" s="4" t="s">
        <v>25</v>
      </c>
      <c r="C11" s="5">
        <v>38</v>
      </c>
      <c r="D11" s="7" t="s">
        <v>26</v>
      </c>
      <c r="E11" s="2">
        <v>22</v>
      </c>
      <c r="F11" s="38"/>
      <c r="G11" s="2">
        <v>23</v>
      </c>
      <c r="H11" s="2">
        <v>25</v>
      </c>
      <c r="I11" s="17">
        <f t="shared" si="0"/>
        <v>23.333333333333332</v>
      </c>
      <c r="J11" s="19">
        <f t="shared" si="1"/>
        <v>0.80459770114942519</v>
      </c>
    </row>
    <row r="12" spans="1:10" ht="14.25" x14ac:dyDescent="0.15">
      <c r="A12" s="1">
        <v>8</v>
      </c>
      <c r="B12" s="4" t="s">
        <v>27</v>
      </c>
      <c r="C12" s="5">
        <v>23</v>
      </c>
      <c r="D12" s="5" t="s">
        <v>28</v>
      </c>
      <c r="E12" s="2">
        <v>21</v>
      </c>
      <c r="F12" s="38"/>
      <c r="G12" s="2">
        <v>21</v>
      </c>
      <c r="H12" s="2">
        <v>21</v>
      </c>
      <c r="I12" s="17">
        <f t="shared" si="0"/>
        <v>21</v>
      </c>
      <c r="J12" s="19">
        <f t="shared" si="1"/>
        <v>1</v>
      </c>
    </row>
    <row r="13" spans="1:10" ht="14.25" x14ac:dyDescent="0.15">
      <c r="A13" s="1">
        <v>9</v>
      </c>
      <c r="B13" s="4" t="s">
        <v>29</v>
      </c>
      <c r="C13" s="5">
        <v>33</v>
      </c>
      <c r="D13" s="5" t="s">
        <v>30</v>
      </c>
      <c r="E13" s="2">
        <v>28</v>
      </c>
      <c r="F13" s="38"/>
      <c r="G13" s="2">
        <v>24</v>
      </c>
      <c r="H13" s="2">
        <v>27</v>
      </c>
      <c r="I13" s="17">
        <f t="shared" si="0"/>
        <v>26.333333333333332</v>
      </c>
      <c r="J13" s="19">
        <f t="shared" si="1"/>
        <v>0.90804597701149425</v>
      </c>
    </row>
    <row r="14" spans="1:10" ht="14.25" x14ac:dyDescent="0.15">
      <c r="A14" s="1">
        <v>10</v>
      </c>
      <c r="B14" s="4" t="s">
        <v>31</v>
      </c>
      <c r="C14" s="5">
        <v>35</v>
      </c>
      <c r="D14" s="5">
        <v>32</v>
      </c>
      <c r="E14" s="2">
        <v>32</v>
      </c>
      <c r="F14" s="38"/>
      <c r="G14" s="2">
        <v>29</v>
      </c>
      <c r="H14" s="2">
        <v>32</v>
      </c>
      <c r="I14" s="17">
        <f t="shared" si="0"/>
        <v>31</v>
      </c>
      <c r="J14" s="19">
        <f t="shared" si="1"/>
        <v>0.96875</v>
      </c>
    </row>
    <row r="15" spans="1:10" ht="14.25" x14ac:dyDescent="0.15">
      <c r="A15" s="1">
        <v>11</v>
      </c>
      <c r="B15" s="4" t="s">
        <v>33</v>
      </c>
      <c r="C15" s="5">
        <v>36</v>
      </c>
      <c r="D15" s="7" t="s">
        <v>34</v>
      </c>
      <c r="E15" s="2">
        <v>31</v>
      </c>
      <c r="F15" s="39"/>
      <c r="G15" s="2">
        <v>30</v>
      </c>
      <c r="H15" s="2">
        <v>29</v>
      </c>
      <c r="I15" s="17">
        <f t="shared" si="0"/>
        <v>30</v>
      </c>
      <c r="J15" s="19">
        <f t="shared" si="1"/>
        <v>0.967741935483871</v>
      </c>
    </row>
    <row r="16" spans="1:10" ht="14.25" x14ac:dyDescent="0.15">
      <c r="A16" s="33" t="s">
        <v>35</v>
      </c>
      <c r="B16" s="34"/>
      <c r="C16" s="34"/>
      <c r="D16" s="34"/>
      <c r="E16" s="34"/>
      <c r="F16" s="34"/>
      <c r="G16" s="34"/>
      <c r="H16" s="34"/>
      <c r="I16" s="34"/>
      <c r="J16" s="35"/>
    </row>
    <row r="17" spans="1:25" ht="14.25" x14ac:dyDescent="0.15">
      <c r="A17" s="9" t="s">
        <v>2</v>
      </c>
      <c r="B17" s="9" t="s">
        <v>3</v>
      </c>
      <c r="C17" s="9" t="s">
        <v>4</v>
      </c>
      <c r="D17" s="9" t="s">
        <v>5</v>
      </c>
      <c r="E17" s="12" t="s">
        <v>6</v>
      </c>
      <c r="F17" s="3" t="s">
        <v>7</v>
      </c>
      <c r="G17" s="3" t="s">
        <v>8</v>
      </c>
      <c r="H17" s="3" t="s">
        <v>9</v>
      </c>
      <c r="I17" s="17" t="s">
        <v>10</v>
      </c>
      <c r="J17" s="17" t="s">
        <v>11</v>
      </c>
    </row>
    <row r="18" spans="1:25" ht="14.25" x14ac:dyDescent="0.15">
      <c r="A18" s="9">
        <v>1</v>
      </c>
      <c r="B18" s="4" t="s">
        <v>36</v>
      </c>
      <c r="C18" s="5">
        <v>22</v>
      </c>
      <c r="D18" s="5" t="s">
        <v>28</v>
      </c>
      <c r="E18" s="8">
        <v>7</v>
      </c>
      <c r="F18" s="76" t="s">
        <v>105</v>
      </c>
      <c r="G18" s="8">
        <v>1</v>
      </c>
      <c r="H18" s="8">
        <v>7</v>
      </c>
      <c r="I18" s="19">
        <f>AVERAGE(E18,G18,H18)</f>
        <v>5</v>
      </c>
      <c r="J18" s="19">
        <f>I18/D18</f>
        <v>0.23809523809523808</v>
      </c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5" ht="14.25" x14ac:dyDescent="0.15">
      <c r="A19" s="9">
        <v>2</v>
      </c>
      <c r="B19" s="4" t="s">
        <v>37</v>
      </c>
      <c r="C19" s="5">
        <v>25</v>
      </c>
      <c r="D19" s="5" t="s">
        <v>13</v>
      </c>
      <c r="E19" s="8">
        <v>15</v>
      </c>
      <c r="F19" s="54"/>
      <c r="G19" s="8">
        <v>12</v>
      </c>
      <c r="H19" s="8">
        <v>15</v>
      </c>
      <c r="I19" s="19">
        <f t="shared" ref="I19:I27" si="2">AVERAGE(E19,G19,H19)</f>
        <v>14</v>
      </c>
      <c r="J19" s="19">
        <f t="shared" ref="J19:J27" si="3">I19/D19</f>
        <v>0.58333333333333337</v>
      </c>
      <c r="P19" s="27"/>
      <c r="Q19" s="27"/>
      <c r="R19" s="27"/>
      <c r="S19" s="27"/>
      <c r="T19" s="69"/>
      <c r="U19" s="70"/>
      <c r="V19" s="70"/>
      <c r="W19" s="70"/>
      <c r="X19" s="71"/>
      <c r="Y19" s="71"/>
    </row>
    <row r="20" spans="1:25" ht="14.25" x14ac:dyDescent="0.15">
      <c r="A20" s="9">
        <v>3</v>
      </c>
      <c r="B20" s="4" t="s">
        <v>38</v>
      </c>
      <c r="C20" s="5">
        <v>40</v>
      </c>
      <c r="D20" s="5" t="s">
        <v>39</v>
      </c>
      <c r="E20" s="10">
        <v>40</v>
      </c>
      <c r="F20" s="54"/>
      <c r="G20" s="8">
        <v>39</v>
      </c>
      <c r="H20" s="8">
        <v>39</v>
      </c>
      <c r="I20" s="19">
        <f t="shared" si="2"/>
        <v>39.333333333333336</v>
      </c>
      <c r="J20" s="19">
        <f t="shared" si="3"/>
        <v>0.98333333333333339</v>
      </c>
      <c r="P20" s="27"/>
      <c r="Q20" s="72"/>
      <c r="R20" s="25"/>
      <c r="S20" s="25"/>
      <c r="T20" s="31"/>
      <c r="U20" s="73"/>
      <c r="V20" s="31"/>
      <c r="W20" s="31"/>
      <c r="X20" s="26"/>
      <c r="Y20" s="26"/>
    </row>
    <row r="21" spans="1:25" ht="14.25" x14ac:dyDescent="0.15">
      <c r="A21" s="9">
        <v>4</v>
      </c>
      <c r="B21" s="4" t="s">
        <v>40</v>
      </c>
      <c r="C21" s="5">
        <v>44</v>
      </c>
      <c r="D21" s="5" t="s">
        <v>41</v>
      </c>
      <c r="E21" s="8">
        <v>32</v>
      </c>
      <c r="F21" s="54"/>
      <c r="G21" s="8">
        <v>33</v>
      </c>
      <c r="H21" s="8">
        <v>16</v>
      </c>
      <c r="I21" s="19">
        <f t="shared" si="2"/>
        <v>27</v>
      </c>
      <c r="J21" s="19">
        <f t="shared" si="3"/>
        <v>0.62790697674418605</v>
      </c>
      <c r="P21" s="27"/>
      <c r="Q21" s="72"/>
      <c r="R21" s="25"/>
      <c r="S21" s="25"/>
      <c r="T21" s="74"/>
      <c r="U21" s="73"/>
      <c r="V21" s="74"/>
      <c r="W21" s="31"/>
      <c r="X21" s="26"/>
      <c r="Y21" s="26"/>
    </row>
    <row r="22" spans="1:25" ht="14.25" x14ac:dyDescent="0.15">
      <c r="A22" s="9">
        <v>5</v>
      </c>
      <c r="B22" s="4" t="s">
        <v>42</v>
      </c>
      <c r="C22" s="5">
        <v>25</v>
      </c>
      <c r="D22" s="5" t="s">
        <v>43</v>
      </c>
      <c r="E22" s="8">
        <v>17</v>
      </c>
      <c r="F22" s="54"/>
      <c r="G22" s="8">
        <v>16</v>
      </c>
      <c r="H22" s="8">
        <v>17</v>
      </c>
      <c r="I22" s="19">
        <f t="shared" si="2"/>
        <v>16.666666666666668</v>
      </c>
      <c r="J22" s="19">
        <f t="shared" si="3"/>
        <v>0.66666666666666674</v>
      </c>
      <c r="P22" s="27"/>
      <c r="Q22" s="72"/>
      <c r="R22" s="25"/>
      <c r="S22" s="25"/>
      <c r="T22" s="31"/>
      <c r="U22" s="73"/>
      <c r="V22" s="31"/>
      <c r="W22" s="31"/>
      <c r="X22" s="26"/>
      <c r="Y22" s="26"/>
    </row>
    <row r="23" spans="1:25" ht="14.25" x14ac:dyDescent="0.15">
      <c r="A23" s="9">
        <v>6</v>
      </c>
      <c r="B23" s="4" t="s">
        <v>44</v>
      </c>
      <c r="C23" s="5">
        <v>28</v>
      </c>
      <c r="D23" s="5" t="s">
        <v>45</v>
      </c>
      <c r="E23" s="8">
        <v>23</v>
      </c>
      <c r="F23" s="54"/>
      <c r="G23" s="8">
        <v>21</v>
      </c>
      <c r="H23" s="8">
        <v>14</v>
      </c>
      <c r="I23" s="19">
        <f t="shared" si="2"/>
        <v>19.333333333333332</v>
      </c>
      <c r="J23" s="19">
        <f t="shared" si="3"/>
        <v>0.69047619047619047</v>
      </c>
      <c r="P23" s="27"/>
      <c r="Q23" s="72"/>
      <c r="R23" s="25"/>
      <c r="S23" s="25"/>
      <c r="T23" s="31"/>
      <c r="U23" s="73"/>
      <c r="V23" s="31"/>
      <c r="W23" s="31"/>
      <c r="X23" s="26"/>
      <c r="Y23" s="26"/>
    </row>
    <row r="24" spans="1:25" ht="14.25" x14ac:dyDescent="0.15">
      <c r="A24" s="9">
        <v>7</v>
      </c>
      <c r="B24" s="4" t="s">
        <v>46</v>
      </c>
      <c r="C24" s="5">
        <v>25</v>
      </c>
      <c r="D24" s="5" t="s">
        <v>43</v>
      </c>
      <c r="E24" s="8">
        <v>13</v>
      </c>
      <c r="F24" s="54"/>
      <c r="G24" s="8">
        <v>11</v>
      </c>
      <c r="H24" s="8">
        <v>12</v>
      </c>
      <c r="I24" s="19">
        <f t="shared" si="2"/>
        <v>12</v>
      </c>
      <c r="J24" s="19">
        <f t="shared" si="3"/>
        <v>0.48</v>
      </c>
      <c r="P24" s="27"/>
      <c r="Q24" s="72"/>
      <c r="R24" s="25"/>
      <c r="S24" s="25"/>
      <c r="T24" s="31"/>
      <c r="U24" s="73"/>
      <c r="V24" s="31"/>
      <c r="W24" s="31"/>
      <c r="X24" s="26"/>
      <c r="Y24" s="26"/>
    </row>
    <row r="25" spans="1:25" ht="14.25" x14ac:dyDescent="0.15">
      <c r="A25" s="9">
        <v>8</v>
      </c>
      <c r="B25" s="4" t="s">
        <v>47</v>
      </c>
      <c r="C25" s="5">
        <v>19</v>
      </c>
      <c r="D25" s="5" t="s">
        <v>48</v>
      </c>
      <c r="E25" s="8">
        <v>14</v>
      </c>
      <c r="F25" s="54"/>
      <c r="G25" s="8">
        <v>17</v>
      </c>
      <c r="H25" s="8">
        <v>0</v>
      </c>
      <c r="I25" s="19">
        <f t="shared" si="2"/>
        <v>10.333333333333334</v>
      </c>
      <c r="J25" s="19">
        <f t="shared" si="3"/>
        <v>0.57407407407407407</v>
      </c>
      <c r="P25" s="27"/>
      <c r="Q25" s="72"/>
      <c r="R25" s="25"/>
      <c r="S25" s="25"/>
      <c r="T25" s="31"/>
      <c r="U25" s="73"/>
      <c r="V25" s="31"/>
      <c r="W25" s="31"/>
      <c r="X25" s="26"/>
      <c r="Y25" s="26"/>
    </row>
    <row r="26" spans="1:25" ht="14.25" x14ac:dyDescent="0.15">
      <c r="A26" s="9">
        <v>9</v>
      </c>
      <c r="B26" s="11" t="s">
        <v>49</v>
      </c>
      <c r="C26" s="5">
        <v>24</v>
      </c>
      <c r="D26" s="5" t="s">
        <v>13</v>
      </c>
      <c r="E26" s="8">
        <v>13</v>
      </c>
      <c r="F26" s="54"/>
      <c r="G26" s="8">
        <v>8</v>
      </c>
      <c r="H26" s="8">
        <v>12</v>
      </c>
      <c r="I26" s="19">
        <f t="shared" si="2"/>
        <v>11</v>
      </c>
      <c r="J26" s="19">
        <f t="shared" si="3"/>
        <v>0.45833333333333331</v>
      </c>
      <c r="P26" s="27"/>
      <c r="Q26" s="72"/>
      <c r="R26" s="25"/>
      <c r="S26" s="25"/>
      <c r="T26" s="31"/>
      <c r="U26" s="73"/>
      <c r="V26" s="31"/>
      <c r="W26" s="31"/>
      <c r="X26" s="26"/>
      <c r="Y26" s="26"/>
    </row>
    <row r="27" spans="1:25" ht="14.25" x14ac:dyDescent="0.15">
      <c r="A27" s="9">
        <v>10</v>
      </c>
      <c r="B27" s="4" t="s">
        <v>50</v>
      </c>
      <c r="C27" s="5">
        <v>22</v>
      </c>
      <c r="D27" s="5" t="s">
        <v>51</v>
      </c>
      <c r="E27" s="8">
        <v>8</v>
      </c>
      <c r="F27" s="55"/>
      <c r="G27" s="8">
        <v>11</v>
      </c>
      <c r="H27" s="8">
        <v>7</v>
      </c>
      <c r="I27" s="19">
        <f t="shared" si="2"/>
        <v>8.6666666666666661</v>
      </c>
      <c r="J27" s="19">
        <f t="shared" si="3"/>
        <v>0.39393939393939392</v>
      </c>
      <c r="P27" s="27"/>
      <c r="Q27" s="72"/>
      <c r="R27" s="25"/>
      <c r="S27" s="25"/>
      <c r="T27" s="31"/>
      <c r="U27" s="73"/>
      <c r="V27" s="31"/>
      <c r="W27" s="31"/>
      <c r="X27" s="26"/>
      <c r="Y27" s="26"/>
    </row>
    <row r="28" spans="1:25" ht="14.25" x14ac:dyDescent="0.15">
      <c r="A28" s="56" t="s">
        <v>74</v>
      </c>
      <c r="B28" s="56"/>
      <c r="C28" s="56"/>
      <c r="D28" s="56"/>
      <c r="E28" s="56"/>
      <c r="F28" s="56"/>
      <c r="G28" s="56"/>
      <c r="H28" s="56"/>
      <c r="I28" s="56"/>
      <c r="J28" s="56"/>
      <c r="P28" s="27"/>
      <c r="Q28" s="75"/>
      <c r="R28" s="25"/>
      <c r="S28" s="25"/>
      <c r="T28" s="31"/>
      <c r="U28" s="73"/>
      <c r="V28" s="31"/>
      <c r="W28" s="31"/>
      <c r="X28" s="26"/>
      <c r="Y28" s="26"/>
    </row>
    <row r="29" spans="1:25" ht="14.25" x14ac:dyDescent="0.15">
      <c r="A29" s="1" t="s">
        <v>2</v>
      </c>
      <c r="B29" s="1" t="s">
        <v>3</v>
      </c>
      <c r="C29" s="1" t="s">
        <v>4</v>
      </c>
      <c r="D29" s="1" t="s">
        <v>5</v>
      </c>
      <c r="E29" s="12" t="s">
        <v>6</v>
      </c>
      <c r="F29" s="3" t="s">
        <v>7</v>
      </c>
      <c r="G29" s="3" t="s">
        <v>8</v>
      </c>
      <c r="H29" s="3" t="s">
        <v>9</v>
      </c>
      <c r="I29" s="17" t="s">
        <v>10</v>
      </c>
      <c r="J29" s="17" t="s">
        <v>11</v>
      </c>
      <c r="P29" s="27"/>
      <c r="Q29" s="72"/>
      <c r="R29" s="25"/>
      <c r="S29" s="25"/>
      <c r="T29" s="31"/>
      <c r="U29" s="73"/>
      <c r="V29" s="31"/>
      <c r="W29" s="31"/>
      <c r="X29" s="26"/>
      <c r="Y29" s="26"/>
    </row>
    <row r="30" spans="1:25" ht="14.25" x14ac:dyDescent="0.15">
      <c r="A30" s="1">
        <v>1</v>
      </c>
      <c r="B30" s="11" t="s">
        <v>75</v>
      </c>
      <c r="C30" s="13">
        <v>34</v>
      </c>
      <c r="D30" s="5" t="s">
        <v>76</v>
      </c>
      <c r="E30" s="8">
        <v>16</v>
      </c>
      <c r="F30" s="76" t="s">
        <v>105</v>
      </c>
      <c r="G30" s="77" t="s">
        <v>107</v>
      </c>
      <c r="H30" s="60"/>
      <c r="I30" s="60"/>
      <c r="J30" s="60"/>
    </row>
    <row r="31" spans="1:25" ht="14.25" x14ac:dyDescent="0.15">
      <c r="A31" s="1">
        <v>2</v>
      </c>
      <c r="B31" s="4" t="s">
        <v>77</v>
      </c>
      <c r="C31" s="13">
        <v>38</v>
      </c>
      <c r="D31" s="5" t="s">
        <v>78</v>
      </c>
      <c r="E31" s="77" t="s">
        <v>107</v>
      </c>
      <c r="F31" s="54"/>
      <c r="G31" s="60"/>
      <c r="H31" s="60"/>
      <c r="I31" s="60"/>
      <c r="J31" s="60"/>
    </row>
    <row r="32" spans="1:25" ht="14.25" x14ac:dyDescent="0.15">
      <c r="A32" s="1">
        <v>3</v>
      </c>
      <c r="B32" s="4" t="s">
        <v>79</v>
      </c>
      <c r="C32" s="13">
        <v>39</v>
      </c>
      <c r="D32" s="5" t="s">
        <v>80</v>
      </c>
      <c r="E32" s="61"/>
      <c r="F32" s="54"/>
      <c r="G32" s="60"/>
      <c r="H32" s="60"/>
      <c r="I32" s="60"/>
      <c r="J32" s="60"/>
    </row>
    <row r="33" spans="1:10" ht="14.25" x14ac:dyDescent="0.15">
      <c r="A33" s="1">
        <v>4</v>
      </c>
      <c r="B33" s="4" t="s">
        <v>81</v>
      </c>
      <c r="C33" s="13">
        <v>25</v>
      </c>
      <c r="D33" s="5" t="s">
        <v>28</v>
      </c>
      <c r="E33" s="8">
        <v>15</v>
      </c>
      <c r="F33" s="54"/>
      <c r="G33" s="78" t="s">
        <v>106</v>
      </c>
      <c r="H33" s="62"/>
      <c r="I33" s="19">
        <f>E33</f>
        <v>15</v>
      </c>
      <c r="J33" s="19">
        <f t="shared" ref="J33:J40" si="4">I33/D33</f>
        <v>0.7142857142857143</v>
      </c>
    </row>
    <row r="34" spans="1:10" ht="14.25" x14ac:dyDescent="0.15">
      <c r="A34" s="1">
        <v>5</v>
      </c>
      <c r="B34" s="11" t="s">
        <v>83</v>
      </c>
      <c r="C34" s="13">
        <v>36</v>
      </c>
      <c r="D34" s="5" t="s">
        <v>84</v>
      </c>
      <c r="E34" s="79" t="s">
        <v>106</v>
      </c>
      <c r="F34" s="54"/>
      <c r="G34" s="63"/>
      <c r="H34" s="64"/>
      <c r="I34" s="19"/>
      <c r="J34" s="19"/>
    </row>
    <row r="35" spans="1:10" ht="14.25" x14ac:dyDescent="0.15">
      <c r="A35" s="1">
        <v>6</v>
      </c>
      <c r="B35" s="4" t="s">
        <v>85</v>
      </c>
      <c r="C35" s="13">
        <v>34</v>
      </c>
      <c r="D35" s="5" t="s">
        <v>45</v>
      </c>
      <c r="E35" s="8">
        <v>20</v>
      </c>
      <c r="F35" s="54"/>
      <c r="G35" s="65"/>
      <c r="H35" s="66"/>
      <c r="I35" s="19">
        <f>E35</f>
        <v>20</v>
      </c>
      <c r="J35" s="19">
        <f t="shared" si="4"/>
        <v>0.7142857142857143</v>
      </c>
    </row>
    <row r="36" spans="1:10" ht="14.25" x14ac:dyDescent="0.15">
      <c r="A36" s="1">
        <v>7</v>
      </c>
      <c r="B36" s="4" t="s">
        <v>86</v>
      </c>
      <c r="C36" s="13">
        <v>34</v>
      </c>
      <c r="D36" s="5" t="s">
        <v>32</v>
      </c>
      <c r="E36" s="8">
        <v>31</v>
      </c>
      <c r="F36" s="54"/>
      <c r="G36" s="8">
        <v>7</v>
      </c>
      <c r="H36" s="8">
        <v>12</v>
      </c>
      <c r="I36" s="19">
        <f t="shared" ref="I36:I40" si="5">AVERAGE(E36,G36,H36)</f>
        <v>16.666666666666668</v>
      </c>
      <c r="J36" s="19">
        <f t="shared" si="4"/>
        <v>0.52083333333333337</v>
      </c>
    </row>
    <row r="37" spans="1:10" ht="14.25" x14ac:dyDescent="0.15">
      <c r="A37" s="1">
        <v>8</v>
      </c>
      <c r="B37" s="4" t="s">
        <v>87</v>
      </c>
      <c r="C37" s="13">
        <v>34</v>
      </c>
      <c r="D37" s="5" t="s">
        <v>13</v>
      </c>
      <c r="E37" s="8">
        <v>23</v>
      </c>
      <c r="F37" s="54"/>
      <c r="G37" s="8">
        <v>12</v>
      </c>
      <c r="H37" s="8">
        <v>16</v>
      </c>
      <c r="I37" s="19">
        <f t="shared" si="5"/>
        <v>17</v>
      </c>
      <c r="J37" s="19">
        <f t="shared" si="4"/>
        <v>0.70833333333333337</v>
      </c>
    </row>
    <row r="38" spans="1:10" ht="14.25" x14ac:dyDescent="0.15">
      <c r="A38" s="1">
        <v>9</v>
      </c>
      <c r="B38" s="4" t="s">
        <v>88</v>
      </c>
      <c r="C38" s="13">
        <v>34</v>
      </c>
      <c r="D38" s="5" t="s">
        <v>62</v>
      </c>
      <c r="E38" s="8">
        <v>23</v>
      </c>
      <c r="F38" s="54"/>
      <c r="G38" s="8">
        <v>19</v>
      </c>
      <c r="H38" s="8">
        <v>12</v>
      </c>
      <c r="I38" s="19">
        <f t="shared" si="5"/>
        <v>18</v>
      </c>
      <c r="J38" s="19">
        <f t="shared" si="4"/>
        <v>0.66666666666666663</v>
      </c>
    </row>
    <row r="39" spans="1:10" ht="14.25" x14ac:dyDescent="0.15">
      <c r="A39" s="1">
        <v>10</v>
      </c>
      <c r="B39" s="4" t="s">
        <v>89</v>
      </c>
      <c r="C39" s="83" t="s">
        <v>108</v>
      </c>
      <c r="D39" s="14" t="s">
        <v>43</v>
      </c>
      <c r="E39" s="8">
        <v>20</v>
      </c>
      <c r="F39" s="54"/>
      <c r="G39" s="8">
        <v>20</v>
      </c>
      <c r="H39" s="8">
        <v>15</v>
      </c>
      <c r="I39" s="19">
        <f t="shared" si="5"/>
        <v>18.333333333333332</v>
      </c>
      <c r="J39" s="19">
        <f t="shared" si="4"/>
        <v>0.73333333333333328</v>
      </c>
    </row>
    <row r="40" spans="1:10" ht="14.25" x14ac:dyDescent="0.15">
      <c r="A40" s="1">
        <v>11</v>
      </c>
      <c r="B40" s="4" t="s">
        <v>90</v>
      </c>
      <c r="C40" s="59"/>
      <c r="D40" s="14" t="s">
        <v>15</v>
      </c>
      <c r="E40" s="8">
        <v>18</v>
      </c>
      <c r="F40" s="55"/>
      <c r="G40" s="8">
        <v>18</v>
      </c>
      <c r="H40" s="8">
        <v>20</v>
      </c>
      <c r="I40" s="19">
        <f t="shared" si="5"/>
        <v>18.666666666666668</v>
      </c>
      <c r="J40" s="19">
        <f t="shared" si="4"/>
        <v>0.81159420289855078</v>
      </c>
    </row>
    <row r="41" spans="1:10" ht="14.25" x14ac:dyDescent="0.15">
      <c r="A41" s="56" t="s">
        <v>91</v>
      </c>
      <c r="B41" s="56"/>
      <c r="C41" s="56"/>
      <c r="D41" s="56"/>
      <c r="E41" s="56"/>
      <c r="F41" s="56"/>
      <c r="G41" s="56"/>
      <c r="H41" s="56"/>
      <c r="I41" s="56"/>
      <c r="J41" s="56"/>
    </row>
    <row r="42" spans="1:10" ht="14.25" x14ac:dyDescent="0.15">
      <c r="A42" s="1" t="s">
        <v>2</v>
      </c>
      <c r="B42" s="1" t="s">
        <v>3</v>
      </c>
      <c r="C42" s="1" t="s">
        <v>4</v>
      </c>
      <c r="D42" s="1" t="s">
        <v>5</v>
      </c>
      <c r="E42" s="12" t="s">
        <v>6</v>
      </c>
      <c r="F42" s="3" t="s">
        <v>7</v>
      </c>
      <c r="G42" s="3" t="s">
        <v>8</v>
      </c>
      <c r="H42" s="3" t="s">
        <v>9</v>
      </c>
      <c r="I42" s="17" t="s">
        <v>10</v>
      </c>
      <c r="J42" s="17" t="s">
        <v>11</v>
      </c>
    </row>
    <row r="43" spans="1:10" ht="14.25" x14ac:dyDescent="0.15">
      <c r="A43" s="1">
        <v>1</v>
      </c>
      <c r="B43" s="15" t="s">
        <v>92</v>
      </c>
      <c r="C43" s="5">
        <v>25</v>
      </c>
      <c r="D43" s="5" t="s">
        <v>43</v>
      </c>
      <c r="E43" s="80" t="s">
        <v>107</v>
      </c>
      <c r="F43" s="67"/>
      <c r="G43" s="67"/>
      <c r="H43" s="67"/>
      <c r="I43" s="67"/>
      <c r="J43" s="68"/>
    </row>
    <row r="44" spans="1:10" ht="14.25" x14ac:dyDescent="0.15">
      <c r="A44" s="1">
        <v>2</v>
      </c>
      <c r="B44" s="15" t="s">
        <v>93</v>
      </c>
      <c r="C44" s="5">
        <v>30</v>
      </c>
      <c r="D44" s="5" t="s">
        <v>43</v>
      </c>
      <c r="E44" s="8">
        <v>8</v>
      </c>
      <c r="F44" s="77" t="s">
        <v>105</v>
      </c>
      <c r="G44" s="8">
        <v>12</v>
      </c>
      <c r="H44" s="8">
        <v>6</v>
      </c>
      <c r="I44" s="19">
        <f t="shared" ref="I44:I53" si="6">AVERAGE(E44,G44,H44)</f>
        <v>8.6666666666666661</v>
      </c>
      <c r="J44" s="19">
        <f t="shared" ref="J44:J53" si="7">I44/D44</f>
        <v>0.34666666666666662</v>
      </c>
    </row>
    <row r="45" spans="1:10" ht="14.25" x14ac:dyDescent="0.15">
      <c r="A45" s="1">
        <v>3</v>
      </c>
      <c r="B45" s="15" t="s">
        <v>94</v>
      </c>
      <c r="C45" s="5">
        <v>30</v>
      </c>
      <c r="D45" s="5" t="s">
        <v>62</v>
      </c>
      <c r="E45" s="8">
        <v>17</v>
      </c>
      <c r="F45" s="60"/>
      <c r="G45" s="8">
        <v>10</v>
      </c>
      <c r="H45" s="8">
        <v>16</v>
      </c>
      <c r="I45" s="19">
        <f t="shared" si="6"/>
        <v>14.333333333333334</v>
      </c>
      <c r="J45" s="19">
        <f t="shared" si="7"/>
        <v>0.53086419753086422</v>
      </c>
    </row>
    <row r="46" spans="1:10" ht="14.25" x14ac:dyDescent="0.15">
      <c r="A46" s="1">
        <v>4</v>
      </c>
      <c r="B46" s="15" t="s">
        <v>95</v>
      </c>
      <c r="C46" s="5">
        <v>26</v>
      </c>
      <c r="D46" s="5" t="s">
        <v>51</v>
      </c>
      <c r="E46" s="8">
        <v>20</v>
      </c>
      <c r="F46" s="60"/>
      <c r="G46" s="8">
        <v>16</v>
      </c>
      <c r="H46" s="8">
        <v>16</v>
      </c>
      <c r="I46" s="19">
        <f t="shared" si="6"/>
        <v>17.333333333333332</v>
      </c>
      <c r="J46" s="19">
        <f t="shared" si="7"/>
        <v>0.78787878787878785</v>
      </c>
    </row>
    <row r="47" spans="1:10" ht="14.25" x14ac:dyDescent="0.15">
      <c r="A47" s="1">
        <v>5</v>
      </c>
      <c r="B47" s="16" t="s">
        <v>96</v>
      </c>
      <c r="C47" s="5">
        <v>28</v>
      </c>
      <c r="D47" s="5" t="s">
        <v>66</v>
      </c>
      <c r="E47" s="8">
        <v>8</v>
      </c>
      <c r="F47" s="60"/>
      <c r="G47" s="8">
        <v>12</v>
      </c>
      <c r="H47" s="8">
        <v>7</v>
      </c>
      <c r="I47" s="19">
        <f t="shared" si="6"/>
        <v>9</v>
      </c>
      <c r="J47" s="19">
        <f t="shared" si="7"/>
        <v>0.34615384615384615</v>
      </c>
    </row>
    <row r="48" spans="1:10" ht="14.25" x14ac:dyDescent="0.15">
      <c r="A48" s="1">
        <v>6</v>
      </c>
      <c r="B48" s="15" t="s">
        <v>97</v>
      </c>
      <c r="C48" s="5">
        <v>26</v>
      </c>
      <c r="D48" s="5" t="s">
        <v>15</v>
      </c>
      <c r="E48" s="8">
        <v>14</v>
      </c>
      <c r="F48" s="60"/>
      <c r="G48" s="8">
        <v>13</v>
      </c>
      <c r="H48" s="8">
        <v>17</v>
      </c>
      <c r="I48" s="19">
        <f t="shared" si="6"/>
        <v>14.666666666666666</v>
      </c>
      <c r="J48" s="19">
        <f t="shared" si="7"/>
        <v>0.6376811594202898</v>
      </c>
    </row>
    <row r="49" spans="1:10" ht="14.25" x14ac:dyDescent="0.15">
      <c r="A49" s="1">
        <v>7</v>
      </c>
      <c r="B49" s="15" t="s">
        <v>98</v>
      </c>
      <c r="C49" s="5">
        <v>47</v>
      </c>
      <c r="D49" s="5" t="s">
        <v>99</v>
      </c>
      <c r="E49" s="8">
        <v>25</v>
      </c>
      <c r="F49" s="60"/>
      <c r="G49" s="8">
        <v>16</v>
      </c>
      <c r="H49" s="8">
        <v>26</v>
      </c>
      <c r="I49" s="19">
        <f t="shared" si="6"/>
        <v>22.333333333333332</v>
      </c>
      <c r="J49" s="19">
        <f t="shared" si="7"/>
        <v>0.50757575757575757</v>
      </c>
    </row>
    <row r="50" spans="1:10" ht="14.25" x14ac:dyDescent="0.15">
      <c r="A50" s="1">
        <v>8</v>
      </c>
      <c r="B50" s="15" t="s">
        <v>100</v>
      </c>
      <c r="C50" s="5">
        <v>37</v>
      </c>
      <c r="D50" s="5" t="s">
        <v>101</v>
      </c>
      <c r="E50" s="8">
        <v>25</v>
      </c>
      <c r="F50" s="60"/>
      <c r="G50" s="8">
        <v>8</v>
      </c>
      <c r="H50" s="8">
        <v>18</v>
      </c>
      <c r="I50" s="19">
        <f t="shared" si="6"/>
        <v>17</v>
      </c>
      <c r="J50" s="19">
        <f t="shared" si="7"/>
        <v>0.48571428571428571</v>
      </c>
    </row>
    <row r="51" spans="1:10" ht="14.25" x14ac:dyDescent="0.15">
      <c r="A51" s="1">
        <v>9</v>
      </c>
      <c r="B51" s="15" t="s">
        <v>102</v>
      </c>
      <c r="C51" s="5">
        <v>28</v>
      </c>
      <c r="D51" s="5" t="s">
        <v>45</v>
      </c>
      <c r="E51" s="8">
        <v>6</v>
      </c>
      <c r="F51" s="60"/>
      <c r="G51" s="8">
        <v>7</v>
      </c>
      <c r="H51" s="8">
        <v>9</v>
      </c>
      <c r="I51" s="19">
        <f t="shared" si="6"/>
        <v>7.333333333333333</v>
      </c>
      <c r="J51" s="19">
        <f t="shared" si="7"/>
        <v>0.26190476190476192</v>
      </c>
    </row>
    <row r="52" spans="1:10" ht="14.25" x14ac:dyDescent="0.15">
      <c r="A52" s="1">
        <v>10</v>
      </c>
      <c r="B52" s="15" t="s">
        <v>103</v>
      </c>
      <c r="C52" s="5">
        <v>26</v>
      </c>
      <c r="D52" s="5" t="s">
        <v>66</v>
      </c>
      <c r="E52" s="8">
        <v>13</v>
      </c>
      <c r="F52" s="60"/>
      <c r="G52" s="8">
        <v>6</v>
      </c>
      <c r="H52" s="8">
        <v>13</v>
      </c>
      <c r="I52" s="19">
        <f t="shared" si="6"/>
        <v>10.666666666666666</v>
      </c>
      <c r="J52" s="19">
        <f t="shared" si="7"/>
        <v>0.41025641025641024</v>
      </c>
    </row>
    <row r="53" spans="1:10" ht="14.25" x14ac:dyDescent="0.15">
      <c r="A53" s="1">
        <v>11</v>
      </c>
      <c r="B53" s="15" t="s">
        <v>104</v>
      </c>
      <c r="C53" s="5">
        <v>25</v>
      </c>
      <c r="D53" s="5" t="s">
        <v>15</v>
      </c>
      <c r="E53" s="8">
        <v>13</v>
      </c>
      <c r="F53" s="60"/>
      <c r="G53" s="8">
        <v>10</v>
      </c>
      <c r="H53" s="8">
        <v>9</v>
      </c>
      <c r="I53" s="19">
        <f t="shared" si="6"/>
        <v>10.666666666666666</v>
      </c>
      <c r="J53" s="19">
        <f t="shared" si="7"/>
        <v>0.46376811594202894</v>
      </c>
    </row>
    <row r="54" spans="1:10" ht="14.25" x14ac:dyDescent="0.1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</row>
    <row r="55" spans="1:10" ht="14.25" x14ac:dyDescent="0.15">
      <c r="A55" s="1" t="s">
        <v>2</v>
      </c>
      <c r="B55" s="1" t="s">
        <v>3</v>
      </c>
      <c r="C55" s="1" t="s">
        <v>4</v>
      </c>
      <c r="D55" s="1" t="s">
        <v>5</v>
      </c>
      <c r="E55" s="2" t="s">
        <v>6</v>
      </c>
      <c r="F55" s="3" t="s">
        <v>7</v>
      </c>
      <c r="G55" s="3" t="s">
        <v>8</v>
      </c>
      <c r="H55" s="3" t="s">
        <v>9</v>
      </c>
      <c r="I55" s="17" t="s">
        <v>10</v>
      </c>
      <c r="J55" s="17" t="s">
        <v>11</v>
      </c>
    </row>
    <row r="56" spans="1:10" ht="14.25" x14ac:dyDescent="0.15">
      <c r="A56" s="1">
        <v>1</v>
      </c>
      <c r="B56" s="15" t="s">
        <v>53</v>
      </c>
      <c r="C56" s="5">
        <v>29</v>
      </c>
      <c r="D56" s="5" t="s">
        <v>28</v>
      </c>
      <c r="E56" s="8">
        <v>19</v>
      </c>
      <c r="F56" s="76" t="s">
        <v>105</v>
      </c>
      <c r="G56" s="8">
        <v>13</v>
      </c>
      <c r="H56" s="8">
        <v>20</v>
      </c>
      <c r="I56" s="19">
        <f t="shared" ref="I56:I70" si="8">AVERAGE(E56,G56,H56)</f>
        <v>17.333333333333332</v>
      </c>
      <c r="J56" s="19">
        <f t="shared" ref="J56:J70" si="9">I56/D56</f>
        <v>0.82539682539682535</v>
      </c>
    </row>
    <row r="57" spans="1:10" ht="14.25" x14ac:dyDescent="0.15">
      <c r="A57" s="1">
        <v>2</v>
      </c>
      <c r="B57" s="15" t="s">
        <v>54</v>
      </c>
      <c r="C57" s="5">
        <v>29</v>
      </c>
      <c r="D57" s="5" t="s">
        <v>24</v>
      </c>
      <c r="E57" s="8">
        <v>16</v>
      </c>
      <c r="F57" s="54"/>
      <c r="G57" s="8">
        <v>18</v>
      </c>
      <c r="H57" s="8">
        <v>16</v>
      </c>
      <c r="I57" s="19">
        <f t="shared" si="8"/>
        <v>16.666666666666668</v>
      </c>
      <c r="J57" s="19">
        <f t="shared" si="9"/>
        <v>0.87719298245614041</v>
      </c>
    </row>
    <row r="58" spans="1:10" ht="14.25" x14ac:dyDescent="0.15">
      <c r="A58" s="1">
        <v>3</v>
      </c>
      <c r="B58" s="15" t="s">
        <v>55</v>
      </c>
      <c r="C58" s="5">
        <v>30</v>
      </c>
      <c r="D58" s="5" t="s">
        <v>56</v>
      </c>
      <c r="E58" s="8">
        <v>14</v>
      </c>
      <c r="F58" s="54"/>
      <c r="G58" s="8">
        <v>12</v>
      </c>
      <c r="H58" s="8">
        <v>9</v>
      </c>
      <c r="I58" s="19">
        <f t="shared" si="8"/>
        <v>11.666666666666666</v>
      </c>
      <c r="J58" s="19">
        <f t="shared" si="9"/>
        <v>0.68627450980392157</v>
      </c>
    </row>
    <row r="59" spans="1:10" ht="14.25" x14ac:dyDescent="0.15">
      <c r="A59" s="1">
        <v>4</v>
      </c>
      <c r="B59" s="15" t="s">
        <v>57</v>
      </c>
      <c r="C59" s="5">
        <v>23</v>
      </c>
      <c r="D59" s="5" t="s">
        <v>58</v>
      </c>
      <c r="E59" s="8">
        <v>13</v>
      </c>
      <c r="F59" s="54"/>
      <c r="G59" s="8">
        <v>14</v>
      </c>
      <c r="H59" s="8">
        <v>11</v>
      </c>
      <c r="I59" s="19">
        <f t="shared" si="8"/>
        <v>12.666666666666666</v>
      </c>
      <c r="J59" s="19">
        <f t="shared" si="9"/>
        <v>0.90476190476190477</v>
      </c>
    </row>
    <row r="60" spans="1:10" ht="14.25" x14ac:dyDescent="0.15">
      <c r="A60" s="1">
        <v>5</v>
      </c>
      <c r="B60" s="15" t="s">
        <v>59</v>
      </c>
      <c r="C60" s="5">
        <v>27</v>
      </c>
      <c r="D60" s="5" t="s">
        <v>15</v>
      </c>
      <c r="E60" s="8">
        <v>20</v>
      </c>
      <c r="F60" s="54"/>
      <c r="G60" s="8">
        <v>21</v>
      </c>
      <c r="H60" s="8">
        <v>20</v>
      </c>
      <c r="I60" s="19">
        <f t="shared" si="8"/>
        <v>20.333333333333332</v>
      </c>
      <c r="J60" s="19">
        <f t="shared" si="9"/>
        <v>0.88405797101449268</v>
      </c>
    </row>
    <row r="61" spans="1:10" ht="14.25" x14ac:dyDescent="0.15">
      <c r="A61" s="1">
        <v>6</v>
      </c>
      <c r="B61" s="15" t="s">
        <v>60</v>
      </c>
      <c r="C61" s="82">
        <v>29</v>
      </c>
      <c r="D61" s="5" t="s">
        <v>43</v>
      </c>
      <c r="E61" s="8">
        <v>23</v>
      </c>
      <c r="F61" s="54"/>
      <c r="G61" s="8">
        <v>25</v>
      </c>
      <c r="H61" s="8">
        <v>24</v>
      </c>
      <c r="I61" s="19">
        <f t="shared" si="8"/>
        <v>24</v>
      </c>
      <c r="J61" s="19">
        <f t="shared" si="9"/>
        <v>0.96</v>
      </c>
    </row>
    <row r="62" spans="1:10" ht="14.25" x14ac:dyDescent="0.15">
      <c r="A62" s="1">
        <v>7</v>
      </c>
      <c r="B62" s="15" t="s">
        <v>61</v>
      </c>
      <c r="C62" s="5">
        <v>30</v>
      </c>
      <c r="D62" s="5" t="s">
        <v>62</v>
      </c>
      <c r="E62" s="8">
        <v>26</v>
      </c>
      <c r="F62" s="54"/>
      <c r="G62" s="8">
        <v>27</v>
      </c>
      <c r="H62" s="8">
        <v>27</v>
      </c>
      <c r="I62" s="19">
        <f t="shared" si="8"/>
        <v>26.666666666666668</v>
      </c>
      <c r="J62" s="19">
        <f t="shared" si="9"/>
        <v>0.98765432098765438</v>
      </c>
    </row>
    <row r="63" spans="1:10" ht="14.25" x14ac:dyDescent="0.15">
      <c r="A63" s="1">
        <v>8</v>
      </c>
      <c r="B63" s="15" t="s">
        <v>63</v>
      </c>
      <c r="C63" s="5">
        <v>31</v>
      </c>
      <c r="D63" s="5" t="s">
        <v>45</v>
      </c>
      <c r="E63" s="8">
        <v>24</v>
      </c>
      <c r="F63" s="54"/>
      <c r="G63" s="8">
        <v>25</v>
      </c>
      <c r="H63" s="8">
        <v>25</v>
      </c>
      <c r="I63" s="19">
        <f t="shared" si="8"/>
        <v>24.666666666666668</v>
      </c>
      <c r="J63" s="19">
        <f t="shared" si="9"/>
        <v>0.88095238095238104</v>
      </c>
    </row>
    <row r="64" spans="1:10" ht="14.25" x14ac:dyDescent="0.15">
      <c r="A64" s="1">
        <v>9</v>
      </c>
      <c r="B64" s="15" t="s">
        <v>64</v>
      </c>
      <c r="C64" s="5">
        <v>30</v>
      </c>
      <c r="D64" s="5" t="s">
        <v>62</v>
      </c>
      <c r="E64" s="8">
        <v>23</v>
      </c>
      <c r="F64" s="54"/>
      <c r="G64" s="8">
        <v>19</v>
      </c>
      <c r="H64" s="8">
        <v>23</v>
      </c>
      <c r="I64" s="19">
        <f t="shared" si="8"/>
        <v>21.666666666666668</v>
      </c>
      <c r="J64" s="19">
        <f t="shared" si="9"/>
        <v>0.80246913580246915</v>
      </c>
    </row>
    <row r="65" spans="1:10" ht="14.25" x14ac:dyDescent="0.15">
      <c r="A65" s="1">
        <v>10</v>
      </c>
      <c r="B65" s="15" t="s">
        <v>65</v>
      </c>
      <c r="C65" s="5">
        <v>30</v>
      </c>
      <c r="D65" s="5" t="s">
        <v>66</v>
      </c>
      <c r="E65" s="8">
        <v>23</v>
      </c>
      <c r="F65" s="54"/>
      <c r="G65" s="8">
        <v>24</v>
      </c>
      <c r="H65" s="8">
        <v>23</v>
      </c>
      <c r="I65" s="19">
        <f t="shared" si="8"/>
        <v>23.333333333333332</v>
      </c>
      <c r="J65" s="19">
        <f t="shared" si="9"/>
        <v>0.89743589743589736</v>
      </c>
    </row>
    <row r="66" spans="1:10" ht="14.25" x14ac:dyDescent="0.15">
      <c r="A66" s="1">
        <v>11</v>
      </c>
      <c r="B66" s="15" t="s">
        <v>67</v>
      </c>
      <c r="C66" s="5">
        <v>30</v>
      </c>
      <c r="D66" s="5" t="s">
        <v>66</v>
      </c>
      <c r="E66" s="8">
        <v>25</v>
      </c>
      <c r="F66" s="54"/>
      <c r="G66" s="8">
        <v>16</v>
      </c>
      <c r="H66" s="8">
        <v>24</v>
      </c>
      <c r="I66" s="19">
        <f t="shared" si="8"/>
        <v>21.666666666666668</v>
      </c>
      <c r="J66" s="19">
        <f t="shared" si="9"/>
        <v>0.83333333333333337</v>
      </c>
    </row>
    <row r="67" spans="1:10" ht="14.25" x14ac:dyDescent="0.15">
      <c r="A67" s="1">
        <v>12</v>
      </c>
      <c r="B67" s="15" t="s">
        <v>68</v>
      </c>
      <c r="C67" s="5">
        <v>30</v>
      </c>
      <c r="D67" s="5" t="s">
        <v>45</v>
      </c>
      <c r="E67" s="8">
        <v>25</v>
      </c>
      <c r="F67" s="54"/>
      <c r="G67" s="8">
        <v>23</v>
      </c>
      <c r="H67" s="8">
        <v>26</v>
      </c>
      <c r="I67" s="19">
        <f t="shared" si="8"/>
        <v>24.666666666666668</v>
      </c>
      <c r="J67" s="19">
        <f t="shared" si="9"/>
        <v>0.88095238095238104</v>
      </c>
    </row>
    <row r="68" spans="1:10" ht="14.25" x14ac:dyDescent="0.15">
      <c r="A68" s="1">
        <v>13</v>
      </c>
      <c r="B68" s="15" t="s">
        <v>69</v>
      </c>
      <c r="C68" s="5">
        <v>30</v>
      </c>
      <c r="D68" s="5" t="s">
        <v>43</v>
      </c>
      <c r="E68" s="8">
        <v>25</v>
      </c>
      <c r="F68" s="54"/>
      <c r="G68" s="8">
        <v>24</v>
      </c>
      <c r="H68" s="8">
        <v>24</v>
      </c>
      <c r="I68" s="19">
        <f t="shared" si="8"/>
        <v>24.333333333333332</v>
      </c>
      <c r="J68" s="19">
        <f t="shared" si="9"/>
        <v>0.97333333333333327</v>
      </c>
    </row>
    <row r="69" spans="1:10" ht="14.25" x14ac:dyDescent="0.15">
      <c r="A69" s="1">
        <v>14</v>
      </c>
      <c r="B69" s="15" t="s">
        <v>70</v>
      </c>
      <c r="C69" s="5">
        <v>30</v>
      </c>
      <c r="D69" s="5" t="s">
        <v>66</v>
      </c>
      <c r="E69" s="8">
        <v>24</v>
      </c>
      <c r="F69" s="54"/>
      <c r="G69" s="8">
        <v>23</v>
      </c>
      <c r="H69" s="8">
        <v>23</v>
      </c>
      <c r="I69" s="19">
        <f t="shared" si="8"/>
        <v>23.333333333333332</v>
      </c>
      <c r="J69" s="19">
        <f t="shared" si="9"/>
        <v>0.89743589743589736</v>
      </c>
    </row>
    <row r="70" spans="1:10" ht="14.25" x14ac:dyDescent="0.15">
      <c r="A70" s="1">
        <v>15</v>
      </c>
      <c r="B70" s="15" t="s">
        <v>71</v>
      </c>
      <c r="C70" s="5">
        <v>30</v>
      </c>
      <c r="D70" s="5" t="s">
        <v>30</v>
      </c>
      <c r="E70" s="8">
        <v>26</v>
      </c>
      <c r="F70" s="55"/>
      <c r="G70" s="8">
        <v>26</v>
      </c>
      <c r="H70" s="8">
        <v>22</v>
      </c>
      <c r="I70" s="19">
        <f t="shared" si="8"/>
        <v>24.666666666666668</v>
      </c>
      <c r="J70" s="19">
        <f t="shared" si="9"/>
        <v>0.85057471264367823</v>
      </c>
    </row>
  </sheetData>
  <mergeCells count="19">
    <mergeCell ref="F56:F70"/>
    <mergeCell ref="A1:J2"/>
    <mergeCell ref="E5:J7"/>
    <mergeCell ref="G30:J32"/>
    <mergeCell ref="G33:H35"/>
    <mergeCell ref="A16:J16"/>
    <mergeCell ref="F18:F27"/>
    <mergeCell ref="A54:J54"/>
    <mergeCell ref="C39:C40"/>
    <mergeCell ref="E31:E32"/>
    <mergeCell ref="F8:F15"/>
    <mergeCell ref="U20:U29"/>
    <mergeCell ref="F30:F40"/>
    <mergeCell ref="F44:F53"/>
    <mergeCell ref="A3:J3"/>
    <mergeCell ref="P18:Y18"/>
    <mergeCell ref="A28:J28"/>
    <mergeCell ref="A41:J41"/>
    <mergeCell ref="E43:J43"/>
  </mergeCells>
  <phoneticPr fontId="18" type="noConversion"/>
  <pageMargins left="0.75" right="0.75" top="1" bottom="1" header="0.51180555555555596" footer="0.51180555555555596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机电</vt:lpstr>
      <vt:lpstr>基础</vt:lpstr>
      <vt:lpstr>建工</vt:lpstr>
      <vt:lpstr>文法</vt:lpstr>
      <vt:lpstr>全校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xtzj</cp:lastModifiedBy>
  <dcterms:created xsi:type="dcterms:W3CDTF">2018-04-01T10:15:00Z</dcterms:created>
  <dcterms:modified xsi:type="dcterms:W3CDTF">2019-11-18T13:35:26Z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