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44525"/>
</workbook>
</file>

<file path=xl/sharedStrings.xml><?xml version="1.0" encoding="utf-8"?>
<sst xmlns="http://schemas.openxmlformats.org/spreadsheetml/2006/main" count="986">
  <si>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</si>
  <si>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</si>
  <si>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</si>
  <si>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</si>
  <si>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</si>
  <si>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</si>
  <si>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</si>
  <si>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</si>
  <si>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</si>
  <si>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</si>
  <si>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</si>
  <si>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</si>
  <si>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</si>
  <si>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</si>
  <si>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</si>
  <si>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</si>
  <si>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</si>
  <si>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</si>
  <si>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</si>
  <si>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</si>
  <si>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</si>
  <si>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</si>
  <si>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</si>
  <si>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</si>
  <si>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</si>
  <si>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</si>
  <si>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</si>
  <si>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</si>
  <si>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</si>
  <si>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</si>
  <si>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</si>
  <si>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</si>
  <si>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</si>
  <si>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</si>
  <si>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</si>
  <si>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</si>
  <si>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</si>
  <si>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</si>
  <si>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</si>
  <si>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</si>
  <si>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</si>
  <si>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</si>
  <si>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</si>
  <si>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</si>
  <si>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</si>
  <si>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</si>
  <si>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</si>
  <si>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</si>
  <si>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</si>
  <si>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</si>
  <si>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</si>
  <si>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</si>
  <si>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</si>
  <si>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</si>
  <si>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</si>
  <si>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</si>
  <si>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</si>
  <si>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</si>
  <si>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</si>
  <si>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</si>
  <si>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</si>
  <si>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</si>
  <si>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</si>
  <si>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</si>
  <si>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</si>
  <si>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</si>
  <si>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</si>
  <si>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</si>
  <si>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</si>
  <si>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</si>
  <si>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</si>
  <si>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</si>
  <si>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</si>
  <si>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</si>
  <si>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</si>
  <si>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</si>
  <si>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</si>
  <si>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</si>
  <si>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</si>
  <si>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</si>
  <si>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</si>
  <si>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</si>
  <si>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</si>
  <si>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</si>
  <si>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</si>
  <si>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</si>
  <si>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</si>
  <si>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</si>
  <si>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</si>
  <si>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</si>
  <si>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</si>
  <si>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</si>
  <si>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</si>
  <si>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</si>
  <si>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</si>
  <si>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</si>
  <si>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</si>
  <si>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</si>
  <si>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</si>
  <si>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</si>
  <si>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</si>
  <si>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</si>
  <si>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</si>
  <si>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</si>
  <si>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</si>
  <si>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</si>
  <si>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</si>
  <si>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</si>
  <si>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</si>
  <si>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</si>
  <si>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</si>
  <si>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</si>
  <si>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</si>
  <si>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</si>
  <si>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</si>
  <si>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</si>
  <si>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</si>
  <si>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</si>
  <si>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</si>
  <si>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</si>
  <si>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</si>
  <si>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</si>
  <si>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</si>
  <si>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</si>
  <si>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</si>
  <si>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</si>
  <si>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</si>
  <si>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</si>
  <si>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</si>
  <si>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</si>
  <si>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</si>
  <si>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</si>
  <si>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</si>
  <si>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</si>
  <si>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</si>
  <si>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</si>
  <si>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</si>
  <si>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</si>
  <si>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</si>
  <si>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</si>
  <si>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</si>
  <si>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</si>
  <si>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</si>
  <si>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</si>
  <si>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</si>
  <si>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</si>
  <si>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</si>
  <si>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</si>
  <si>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</si>
  <si>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</si>
  <si>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</si>
  <si>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</si>
  <si>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</si>
  <si>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</si>
  <si>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</si>
  <si>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</si>
  <si>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</si>
  <si>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</si>
  <si>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</si>
  <si>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</si>
  <si>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</si>
  <si>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</si>
  <si>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</si>
  <si>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</si>
  <si>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</si>
  <si>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</si>
  <si>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</si>
  <si>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</si>
  <si>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</si>
  <si>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</si>
  <si>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</si>
  <si>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</si>
  <si>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</si>
  <si>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</si>
  <si>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</si>
  <si>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</si>
  <si>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</si>
  <si>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</si>
  <si>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</si>
  <si>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</si>
  <si>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</si>
  <si>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</si>
  <si>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</si>
  <si>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</si>
  <si>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</si>
  <si>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</si>
  <si>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</si>
  <si>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</si>
  <si>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</si>
  <si>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</si>
  <si>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</si>
  <si>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</si>
  <si>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</si>
  <si>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</si>
  <si>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</si>
  <si>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</si>
  <si>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</si>
  <si>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</si>
  <si>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</si>
  <si>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</si>
  <si>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</si>
  <si>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</si>
  <si>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</si>
  <si>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</si>
  <si>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</si>
  <si>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</si>
  <si>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</si>
  <si>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</si>
  <si>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</si>
  <si>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</si>
  <si>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</si>
  <si>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</si>
  <si>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</si>
  <si>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</si>
  <si>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</si>
  <si>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</si>
  <si>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</si>
  <si>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</si>
  <si>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</si>
  <si>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</si>
  <si>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</si>
  <si>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</si>
  <si>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</si>
  <si>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</si>
  <si>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</si>
  <si>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</si>
  <si>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</si>
  <si>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</si>
  <si>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</si>
  <si>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</si>
  <si>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</si>
  <si>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</si>
  <si>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</si>
  <si>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</si>
  <si>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</si>
  <si>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</si>
  <si>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</si>
  <si>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</si>
  <si>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</si>
  <si>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</si>
  <si>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</si>
  <si>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</si>
  <si>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</si>
  <si>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</si>
  <si>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</si>
  <si>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</si>
  <si>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</si>
  <si>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</si>
  <si>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</si>
  <si>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</si>
  <si>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</si>
  <si>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</si>
  <si>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</si>
  <si>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</si>
  <si>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</si>
  <si>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</si>
  <si>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</si>
  <si>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</si>
  <si>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</si>
  <si>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</si>
  <si>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</si>
  <si>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</si>
  <si>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</si>
  <si>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</si>
  <si>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</si>
  <si>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</si>
  <si>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</si>
  <si>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</si>
  <si>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</si>
  <si>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</si>
  <si>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</si>
  <si>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</si>
  <si>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</si>
  <si>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</si>
  <si>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</si>
  <si>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</si>
  <si>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</si>
  <si>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</si>
  <si>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</si>
  <si>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</si>
  <si>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</si>
  <si>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</si>
  <si>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</si>
  <si>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</si>
  <si>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</si>
  <si>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</si>
  <si>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</si>
  <si>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</si>
  <si>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</si>
  <si>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</si>
  <si>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</si>
  <si>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</si>
  <si>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</si>
  <si>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</si>
  <si>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</si>
  <si>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</si>
  <si>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</si>
  <si>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</si>
  <si>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</si>
  <si>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</si>
  <si>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</si>
  <si>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</si>
  <si>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</si>
  <si>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</si>
  <si>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</si>
  <si>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</si>
  <si>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</si>
  <si>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</si>
  <si>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</si>
  <si>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</si>
  <si>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</si>
  <si>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</si>
  <si>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</si>
  <si>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</si>
  <si>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</si>
  <si>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</si>
  <si>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</si>
  <si>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</si>
  <si>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</si>
  <si>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</si>
  <si>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</si>
  <si>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</si>
  <si>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</si>
  <si>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</si>
  <si>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</si>
  <si>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</si>
  <si>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</si>
  <si>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</si>
  <si>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</si>
  <si>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</si>
  <si>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</si>
  <si>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</si>
  <si>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</si>
  <si>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</si>
  <si>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</si>
  <si>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</si>
  <si>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</si>
  <si>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</si>
  <si>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</si>
  <si>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</si>
  <si>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</si>
  <si>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</si>
  <si>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</si>
  <si>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</si>
  <si>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</si>
  <si>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</si>
  <si>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</si>
  <si>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</si>
  <si>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</si>
  <si>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</si>
  <si>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</si>
  <si>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</si>
  <si>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</si>
  <si>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</si>
  <si>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</si>
  <si>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</si>
  <si>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</si>
  <si>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</si>
  <si>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</si>
  <si>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</si>
  <si>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</si>
  <si>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</si>
  <si>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</si>
  <si>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</si>
  <si>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</si>
  <si>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</si>
  <si>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</si>
  <si>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</si>
  <si>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</si>
  <si>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</si>
  <si>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</si>
  <si>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</si>
  <si>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</si>
  <si>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</si>
  <si>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</si>
  <si>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</si>
  <si>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</si>
  <si>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</si>
  <si>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</si>
  <si>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</si>
  <si>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</si>
  <si>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</si>
  <si>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</si>
  <si>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</si>
  <si>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</si>
  <si>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</si>
  <si>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</si>
  <si>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</si>
  <si>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</si>
  <si>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</si>
  <si>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</si>
  <si>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</si>
  <si>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</si>
  <si>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</si>
  <si>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</si>
  <si>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</si>
  <si>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</si>
  <si>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</si>
  <si>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</si>
  <si>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</si>
  <si>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</si>
  <si>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</si>
  <si>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</si>
  <si>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</si>
  <si>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</si>
  <si>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</si>
  <si>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</si>
  <si>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</si>
  <si>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</si>
  <si>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</si>
  <si>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</si>
  <si>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</si>
  <si>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</si>
  <si>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</si>
  <si>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</si>
  <si>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</si>
  <si>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</si>
  <si>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</si>
  <si>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</si>
  <si>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</si>
  <si>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</si>
  <si>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</si>
  <si>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</si>
  <si>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</si>
  <si>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</si>
  <si>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</si>
  <si>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</si>
  <si>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</si>
  <si>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</si>
  <si>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</si>
  <si>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</si>
  <si>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</si>
  <si>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</si>
  <si>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</si>
  <si>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</si>
  <si>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</si>
  <si>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</si>
  <si>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</si>
  <si>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</si>
  <si>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</si>
  <si>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</si>
  <si>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</si>
  <si>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</si>
  <si>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</si>
  <si>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</si>
  <si>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</si>
  <si>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</si>
  <si>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</si>
  <si>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</si>
  <si>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</si>
  <si>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</si>
  <si>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</si>
  <si>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</si>
  <si>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</si>
  <si>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</si>
  <si>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</si>
  <si>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</si>
  <si>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</si>
  <si>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</si>
  <si>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</si>
  <si>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</si>
  <si>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</si>
  <si>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</si>
  <si>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</si>
  <si>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</si>
  <si>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</si>
  <si>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</si>
  <si>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</si>
  <si>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</si>
  <si>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</si>
  <si>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</si>
  <si>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</si>
  <si>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</si>
  <si>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</si>
  <si>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</si>
  <si>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</si>
  <si>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</si>
  <si>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</si>
  <si>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</si>
  <si>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</si>
  <si>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</si>
  <si>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</si>
  <si>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</si>
  <si>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</si>
  <si>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</si>
  <si>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</si>
  <si>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</si>
  <si>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</si>
  <si>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</si>
  <si>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</si>
  <si>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</si>
  <si>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</si>
  <si>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</si>
  <si>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</si>
  <si>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</si>
  <si>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</si>
  <si>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</si>
  <si>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</si>
  <si>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</si>
  <si>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</si>
  <si>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</si>
  <si>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</si>
  <si>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</si>
  <si>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</si>
  <si>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</si>
  <si>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</si>
  <si>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</si>
  <si>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</si>
  <si>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</si>
  <si>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</si>
  <si>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</si>
  <si>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</si>
  <si>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</si>
  <si>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</si>
  <si>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</si>
  <si>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</si>
  <si>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</si>
  <si>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</si>
  <si>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</si>
  <si>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</si>
  <si>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</si>
  <si>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</si>
  <si>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</si>
  <si>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</si>
  <si>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</si>
  <si>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</si>
  <si>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</si>
  <si>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</si>
  <si>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</si>
  <si>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</si>
  <si>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</si>
  <si>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</si>
  <si>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</si>
  <si>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</si>
  <si>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</si>
  <si>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</si>
  <si>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</si>
  <si>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</si>
  <si>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</si>
  <si>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</si>
  <si>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</si>
  <si>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</si>
  <si>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</si>
  <si>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</si>
  <si>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</si>
  <si>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</si>
  <si>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</si>
  <si>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</si>
  <si>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</si>
  <si>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</si>
  <si>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</si>
  <si>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</si>
  <si>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</si>
  <si>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</si>
  <si>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</si>
  <si>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</si>
  <si>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</si>
  <si>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</si>
  <si>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</si>
  <si>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</si>
  <si>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</si>
  <si>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</si>
  <si>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</si>
  <si>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</si>
  <si>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</si>
  <si>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</si>
  <si>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</si>
  <si>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</si>
  <si>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</si>
  <si>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</si>
  <si>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</si>
  <si>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</si>
  <si>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</si>
  <si>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</si>
  <si>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</si>
  <si>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</si>
  <si>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</si>
  <si>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</si>
  <si>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</si>
  <si>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</si>
  <si>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</si>
  <si>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</si>
  <si>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</si>
  <si>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</si>
  <si>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</si>
  <si>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</si>
  <si>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</si>
  <si>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</si>
  <si>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</si>
  <si>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</si>
  <si>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</si>
  <si>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</si>
  <si>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</si>
  <si>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</si>
  <si>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</si>
  <si>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</si>
  <si>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</si>
  <si>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</si>
  <si>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</si>
  <si>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</si>
  <si>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</si>
  <si>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</si>
  <si>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</si>
  <si>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</si>
  <si>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</si>
  <si>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</si>
  <si>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</si>
  <si>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</si>
  <si>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</si>
  <si>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</si>
  <si>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</si>
  <si>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</si>
  <si>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</si>
  <si>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</si>
  <si>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</si>
  <si>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</si>
  <si>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</si>
  <si>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</si>
  <si>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</si>
  <si>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</si>
  <si>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</si>
  <si>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</si>
  <si>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</si>
  <si>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</si>
  <si>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</si>
  <si>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</si>
  <si>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</si>
  <si>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</si>
  <si>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</si>
  <si>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</si>
  <si>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</si>
  <si>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</si>
  <si>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</si>
  <si>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</si>
  <si>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</si>
  <si>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</si>
  <si>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</si>
  <si>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</si>
  <si>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</si>
  <si>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</si>
  <si>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</si>
  <si>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</si>
  <si>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</si>
  <si>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</si>
  <si>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</si>
  <si>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</si>
  <si>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</si>
  <si>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</si>
  <si>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</si>
  <si>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</si>
  <si>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</si>
  <si>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</si>
  <si>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</si>
  <si>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</si>
  <si>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</si>
  <si>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</si>
  <si>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</si>
  <si>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</si>
  <si>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</si>
  <si>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</si>
  <si>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</si>
  <si>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</si>
  <si>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</si>
  <si>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</si>
  <si>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</si>
  <si>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</si>
  <si>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</si>
  <si>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</si>
  <si>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</si>
  <si>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</si>
  <si>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</si>
  <si>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</si>
  <si>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</si>
  <si>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</si>
  <si>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</si>
  <si>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</si>
  <si>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</si>
  <si>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</si>
  <si>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</si>
  <si>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</si>
  <si>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</si>
  <si>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</si>
  <si>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</si>
  <si>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</si>
  <si>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</si>
  <si>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</si>
  <si>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</si>
  <si>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</si>
  <si>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</si>
  <si>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</si>
  <si>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</si>
  <si>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</si>
  <si>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</si>
  <si>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</si>
  <si>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</si>
  <si>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</si>
  <si>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</si>
  <si>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</si>
  <si>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</si>
  <si>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</si>
  <si>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</si>
  <si>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</si>
  <si>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</si>
  <si>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</si>
  <si>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</si>
  <si>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</si>
  <si>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</si>
  <si>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</si>
  <si>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</si>
  <si>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</si>
  <si>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</si>
  <si>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</si>
  <si>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</si>
  <si>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</si>
  <si>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</si>
  <si>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</si>
  <si>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</si>
  <si>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</si>
  <si>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</si>
  <si>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</si>
  <si>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</si>
  <si>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</si>
  <si>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</si>
  <si>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</si>
  <si>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</si>
  <si>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</si>
  <si>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</si>
  <si>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</si>
  <si>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</si>
  <si>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</si>
  <si>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</si>
  <si>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</si>
  <si>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</si>
  <si>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</si>
  <si>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</si>
  <si>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</si>
  <si>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</si>
  <si>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</si>
  <si>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</si>
  <si>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</si>
  <si>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</si>
  <si>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</si>
  <si>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</si>
  <si>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</si>
  <si>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</si>
  <si>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</si>
  <si>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</si>
  <si>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</si>
  <si>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</si>
  <si>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</si>
  <si>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</si>
  <si>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</si>
  <si>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</si>
  <si>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</si>
  <si>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</si>
  <si>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</si>
  <si>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</si>
  <si>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</si>
  <si>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</si>
  <si>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</si>
  <si>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</si>
  <si>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</si>
  <si>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</si>
  <si>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</si>
  <si>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</si>
  <si>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</si>
  <si>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</si>
  <si>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</si>
  <si>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</si>
  <si>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</si>
  <si>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</si>
  <si>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</si>
  <si>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</si>
  <si>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</si>
  <si>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</si>
  <si>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</si>
  <si>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</si>
  <si>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</si>
  <si>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</si>
  <si>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</si>
  <si>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</si>
  <si>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</si>
  <si>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</si>
  <si>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</si>
  <si>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</si>
  <si>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</si>
  <si>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</si>
  <si>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</si>
  <si>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</si>
  <si>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</si>
  <si>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</si>
  <si>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</si>
  <si>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</si>
  <si>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</si>
  <si>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</si>
  <si>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</si>
  <si>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</si>
  <si>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</si>
  <si>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</si>
  <si>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</si>
  <si>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</si>
  <si>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</si>
  <si>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</si>
  <si>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</si>
  <si>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</si>
  <si>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</si>
  <si>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</si>
  <si>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</si>
  <si>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</si>
  <si>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</si>
  <si>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</si>
  <si>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</si>
  <si>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</si>
  <si>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</si>
  <si>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</si>
  <si>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</si>
  <si>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</si>
  <si>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</si>
  <si>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</si>
  <si>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</si>
  <si>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</si>
  <si>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</si>
  <si>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</si>
  <si>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</si>
  <si>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</si>
  <si>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</si>
  <si>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</si>
  <si>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</si>
  <si>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</si>
  <si>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</si>
  <si>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</si>
  <si>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</si>
  <si>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</si>
  <si>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</si>
  <si>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</si>
  <si>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</si>
  <si>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</si>
  <si>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</si>
  <si>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</si>
  <si>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</si>
  <si>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</si>
  <si>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</si>
  <si>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</si>
  <si>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</si>
  <si>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</si>
  <si>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</si>
  <si>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</si>
  <si>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</si>
  <si>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</si>
  <si>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</si>
  <si>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</si>
  <si>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</si>
  <si>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</si>
  <si>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</si>
  <si>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</si>
  <si>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</si>
  <si>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</si>
  <si>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</si>
  <si>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</si>
  <si>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</si>
  <si>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</si>
  <si>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</si>
  <si>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</si>
  <si>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</si>
  <si>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</si>
  <si>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</si>
  <si>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</si>
  <si>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</si>
  <si>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</si>
  <si>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</si>
  <si>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</si>
  <si>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</si>
  <si>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</si>
  <si>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</si>
  <si>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</si>
  <si>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</si>
  <si>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</si>
  <si>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</si>
  <si>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</si>
  <si>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</si>
  <si>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</si>
  <si>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</si>
  <si>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</si>
  <si>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310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</si>
  <si>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311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</si>
  <si>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</si>
  <si>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</si>
  <si>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</si>
  <si>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</si>
  <si>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</si>
  <si>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</si>
  <si>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</si>
  <si>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</si>
  <si>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</si>
  <si>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</si>
  <si>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</si>
  <si>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</si>
  <si>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</si>
  <si>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</si>
  <si>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</si>
  <si>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</si>
  <si>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</si>
  <si>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</si>
  <si>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</si>
  <si>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</si>
  <si>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</si>
  <si>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</si>
  <si>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</si>
  <si>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</si>
  <si>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</si>
  <si>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</si>
  <si>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</si>
  <si>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</si>
  <si>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</si>
  <si>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</si>
  <si>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</si>
  <si>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</si>
  <si>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</si>
  <si>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</si>
  <si>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</si>
  <si>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</si>
  <si>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</si>
  <si>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</si>
  <si>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</si>
  <si>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</si>
  <si>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</si>
  <si>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</si>
  <si>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</si>
  <si>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</si>
  <si>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</si>
  <si>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</si>
  <si>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</si>
  <si>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</si>
  <si>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</si>
  <si>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</si>
  <si>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</si>
  <si>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</si>
  <si>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</si>
  <si>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</si>
  <si>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</si>
  <si>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</si>
  <si>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</si>
  <si>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</si>
  <si>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</si>
  <si>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</si>
  <si>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</si>
  <si>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</si>
  <si>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</si>
  <si>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</si>
  <si>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</si>
  <si>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</si>
  <si>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</si>
  <si>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</si>
  <si>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</si>
  <si>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</si>
  <si>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</si>
  <si>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</si>
  <si>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</si>
  <si>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</si>
  <si>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</si>
  <si>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</si>
  <si>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</si>
  <si>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</si>
  <si>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</si>
  <si>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</si>
  <si>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</si>
  <si>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</si>
  <si>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3号320</t>
  </si>
  <si>
    <t>3号321</t>
  </si>
  <si>
    <t>2号113</t>
  </si>
  <si>
    <t>2号114</t>
  </si>
  <si>
    <t>2号116</t>
  </si>
  <si>
    <t>空乘1832</t>
  </si>
  <si>
    <t>3号322</t>
  </si>
  <si>
    <t>3号323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</si>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</sst>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charset val="134"/>
    </font>
    <font>
      <b/>
      <sz val="10"/>
      <color indexed="8"/>
      <name val="Times New Roman"/>
      <charset val="134"/>
    </font>
    <font>
      <b/>
      <sz val="18"/>
      <color indexed="44"/>
      <name val="Times New Roman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5" borderId="2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34" fillId="30" borderId="6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55" applyFont="1" applyFill="1" applyBorder="1" applyAlignment="1">
      <alignment horizontal="center"/>
    </xf>
    <xf numFmtId="0" fontId="7" fillId="0" borderId="1" xfId="55" applyFont="1" applyBorder="1" applyAlignment="1">
      <alignment horizontal="center"/>
    </xf>
    <xf numFmtId="0" fontId="1" fillId="0" borderId="1" xfId="14" applyFont="1" applyBorder="1" applyAlignment="1">
      <alignment horizontal="center"/>
    </xf>
    <xf numFmtId="0" fontId="1" fillId="2" borderId="1" xfId="14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14" applyFont="1" applyBorder="1" applyAlignment="1">
      <alignment horizontal="center"/>
    </xf>
    <xf numFmtId="0" fontId="1" fillId="2" borderId="1" xfId="52" applyFont="1" applyFill="1" applyBorder="1" applyAlignment="1">
      <alignment horizontal="center"/>
    </xf>
    <xf numFmtId="0" fontId="1" fillId="0" borderId="1" xfId="52" applyFont="1" applyBorder="1" applyAlignment="1">
      <alignment horizontal="center"/>
    </xf>
    <xf numFmtId="0" fontId="4" fillId="2" borderId="1" xfId="14" applyFont="1" applyFill="1" applyBorder="1" applyAlignment="1">
      <alignment horizontal="center"/>
    </xf>
    <xf numFmtId="0" fontId="4" fillId="2" borderId="1" xfId="55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7" fillId="2" borderId="1" xfId="14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0" borderId="1" xfId="21" applyFont="1" applyBorder="1" applyAlignment="1">
      <alignment horizontal="center"/>
    </xf>
    <xf numFmtId="0" fontId="7" fillId="0" borderId="1" xfId="21" applyFont="1" applyBorder="1" applyAlignment="1">
      <alignment horizontal="center"/>
    </xf>
    <xf numFmtId="0" fontId="1" fillId="0" borderId="1" xfId="53" applyFont="1" applyBorder="1" applyAlignment="1">
      <alignment horizontal="center"/>
    </xf>
    <xf numFmtId="0" fontId="7" fillId="0" borderId="1" xfId="53" applyFont="1" applyBorder="1" applyAlignment="1">
      <alignment horizontal="center"/>
    </xf>
    <xf numFmtId="0" fontId="0" fillId="0" borderId="1" xfId="54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7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7" fillId="3" borderId="1" xfId="0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780"/>
  <sheetViews>
    <sheetView workbookViewId="0">
      <selection activeCell="G2" sqref="G$1:G$1048576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="1" customFormat="1" ht="22.5" spans="1:6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6"/>
      <c r="Q1" s="26"/>
      <c r="R1" s="2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12" spans="1:64">
      <c r="A2" s="15" t="s">
        <v>1</v>
      </c>
      <c r="B2" s="16" t="s">
        <v>2</v>
      </c>
      <c r="C2" s="16">
        <v>26</v>
      </c>
      <c r="D2" s="16" t="s">
        <v>3</v>
      </c>
      <c r="E2" s="17" t="s">
        <v>4</v>
      </c>
      <c r="F2" s="16" t="s">
        <v>5</v>
      </c>
      <c r="G2" s="18">
        <f>(A4*A5+B4*B5+C4*C5+D4*D5+E4*E5+F4*F5+G4*G5+H4*H5)/C2</f>
        <v>81.4615384615385</v>
      </c>
      <c r="H2" s="16"/>
      <c r="I2" s="16"/>
      <c r="J2" s="16"/>
      <c r="K2" s="16"/>
      <c r="L2" s="16"/>
      <c r="M2" s="16"/>
      <c r="N2" s="16"/>
      <c r="O2" s="1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="1" customFormat="1" ht="12" spans="1:64">
      <c r="A3" s="16" t="s">
        <v>6</v>
      </c>
      <c r="B3" s="16" t="s">
        <v>7</v>
      </c>
      <c r="C3" s="16" t="s">
        <v>8</v>
      </c>
      <c r="D3" s="16" t="s">
        <v>9</v>
      </c>
      <c r="E3" s="16" t="s">
        <v>10</v>
      </c>
      <c r="F3" s="16"/>
      <c r="G3" s="19"/>
      <c r="H3" s="19"/>
      <c r="I3" s="16"/>
      <c r="J3" s="16"/>
      <c r="K3" s="16"/>
      <c r="L3" s="16"/>
      <c r="M3" s="16"/>
      <c r="N3" s="16"/>
      <c r="O3" s="1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="1" customFormat="1" ht="12" spans="1:64">
      <c r="A4" s="16">
        <v>4</v>
      </c>
      <c r="B4" s="16">
        <v>6</v>
      </c>
      <c r="C4" s="16">
        <v>6</v>
      </c>
      <c r="D4" s="16">
        <v>6</v>
      </c>
      <c r="E4" s="16">
        <v>4</v>
      </c>
      <c r="F4" s="16"/>
      <c r="G4" s="19"/>
      <c r="H4" s="19"/>
      <c r="I4" s="16"/>
      <c r="J4" s="16"/>
      <c r="K4" s="16"/>
      <c r="L4" s="16"/>
      <c r="M4" s="16"/>
      <c r="N4" s="16"/>
      <c r="O4" s="16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="2" customFormat="1" ht="12" spans="1:64">
      <c r="A5" s="20">
        <v>42</v>
      </c>
      <c r="B5" s="20">
        <v>95</v>
      </c>
      <c r="C5" s="20">
        <v>91</v>
      </c>
      <c r="D5" s="20">
        <v>79</v>
      </c>
      <c r="E5" s="20">
        <v>90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="1" customFormat="1" ht="12" spans="1:6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="1" customFormat="1" ht="12" spans="1:64">
      <c r="A7" s="15" t="s">
        <v>11</v>
      </c>
      <c r="B7" s="16" t="s">
        <v>2</v>
      </c>
      <c r="C7" s="16">
        <v>11</v>
      </c>
      <c r="D7" s="16" t="s">
        <v>3</v>
      </c>
      <c r="E7" s="16" t="s">
        <v>12</v>
      </c>
      <c r="F7" s="16" t="s">
        <v>5</v>
      </c>
      <c r="G7" s="18">
        <f>(A9*A10+B9*B10+C9*C10+D9*D10+E9*E10+F9*F10+G9*G10+H9*H10)/C7</f>
        <v>92.5454545454545</v>
      </c>
      <c r="H7" s="16"/>
      <c r="I7" s="16"/>
      <c r="J7" s="16"/>
      <c r="K7" s="16"/>
      <c r="L7" s="16"/>
      <c r="M7" s="16"/>
      <c r="N7" s="16"/>
      <c r="O7" s="1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="1" customFormat="1" ht="12" spans="1:64">
      <c r="A8" s="16" t="s">
        <v>13</v>
      </c>
      <c r="B8" s="16" t="s">
        <v>14</v>
      </c>
      <c r="C8" s="16"/>
      <c r="D8" s="16"/>
      <c r="E8" s="16"/>
      <c r="F8" s="16"/>
      <c r="G8" s="19"/>
      <c r="H8" s="19"/>
      <c r="I8" s="16"/>
      <c r="J8" s="16"/>
      <c r="K8" s="16"/>
      <c r="L8" s="16"/>
      <c r="M8" s="16"/>
      <c r="N8" s="16"/>
      <c r="O8" s="16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="1" customFormat="1" ht="12" spans="1:64">
      <c r="A9" s="19">
        <v>6</v>
      </c>
      <c r="B9" s="16">
        <v>5</v>
      </c>
      <c r="C9" s="16"/>
      <c r="D9" s="16"/>
      <c r="E9" s="16"/>
      <c r="F9" s="16"/>
      <c r="G9" s="19"/>
      <c r="H9" s="16"/>
      <c r="I9" s="16"/>
      <c r="J9" s="16"/>
      <c r="K9" s="16"/>
      <c r="L9" s="16"/>
      <c r="M9" s="16"/>
      <c r="N9" s="16"/>
      <c r="O9" s="1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="2" customFormat="1" ht="12" spans="1:64">
      <c r="A10" s="20">
        <v>93</v>
      </c>
      <c r="B10" s="20">
        <v>92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="1" customFormat="1" ht="12" spans="1:64">
      <c r="A11" s="16"/>
      <c r="B11" s="16"/>
      <c r="C11" s="16"/>
      <c r="D11" s="16"/>
      <c r="E11" s="16"/>
      <c r="F11" s="16"/>
      <c r="G11" s="19"/>
      <c r="H11" s="16"/>
      <c r="I11" s="16"/>
      <c r="J11" s="16"/>
      <c r="K11" s="16"/>
      <c r="L11" s="16"/>
      <c r="M11" s="16"/>
      <c r="N11" s="16"/>
      <c r="O11" s="1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="1" customFormat="1" ht="12" spans="1:64">
      <c r="A12" s="15" t="s">
        <v>15</v>
      </c>
      <c r="B12" s="16" t="s">
        <v>2</v>
      </c>
      <c r="C12" s="16">
        <v>12</v>
      </c>
      <c r="D12" s="16" t="s">
        <v>3</v>
      </c>
      <c r="E12" s="16" t="s">
        <v>16</v>
      </c>
      <c r="F12" s="16" t="s">
        <v>5</v>
      </c>
      <c r="G12" s="18">
        <f>(A14*A15+B14*B15+C14*C15+D14*D15+E14*E15+F14*F15+G14*G15+H14*H15)/C12</f>
        <v>90.5</v>
      </c>
      <c r="H12" s="16"/>
      <c r="I12" s="16"/>
      <c r="J12" s="16"/>
      <c r="K12" s="16"/>
      <c r="L12" s="16"/>
      <c r="M12" s="16"/>
      <c r="N12" s="16"/>
      <c r="O12" s="1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="1" customFormat="1" ht="12" spans="1:64">
      <c r="A13" s="16" t="s">
        <v>17</v>
      </c>
      <c r="B13" s="16" t="s">
        <v>18</v>
      </c>
      <c r="C13" s="16"/>
      <c r="D13" s="16"/>
      <c r="E13" s="16"/>
      <c r="F13" s="16"/>
      <c r="G13" s="19"/>
      <c r="H13" s="19"/>
      <c r="I13" s="16"/>
      <c r="J13" s="16"/>
      <c r="K13" s="16"/>
      <c r="L13" s="16"/>
      <c r="M13" s="16"/>
      <c r="N13" s="16"/>
      <c r="O13" s="16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="1" customFormat="1" ht="12" spans="1:64">
      <c r="A14" s="16">
        <v>6</v>
      </c>
      <c r="B14" s="16">
        <v>6</v>
      </c>
      <c r="C14" s="16"/>
      <c r="D14" s="16"/>
      <c r="E14" s="16"/>
      <c r="F14" s="19"/>
      <c r="G14" s="19"/>
      <c r="H14" s="16"/>
      <c r="I14" s="16"/>
      <c r="J14" s="16"/>
      <c r="K14" s="16"/>
      <c r="L14" s="16"/>
      <c r="M14" s="16"/>
      <c r="N14" s="16"/>
      <c r="O14" s="16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="2" customFormat="1" ht="12" spans="1:64">
      <c r="A15" s="20">
        <v>96</v>
      </c>
      <c r="B15" s="20">
        <v>85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="1" customFormat="1" ht="12" spans="1:6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="1" customFormat="1" ht="12" spans="1:64">
      <c r="A17" s="15" t="s">
        <v>19</v>
      </c>
      <c r="B17" s="16" t="s">
        <v>2</v>
      </c>
      <c r="C17" s="16">
        <v>32</v>
      </c>
      <c r="D17" s="16" t="s">
        <v>3</v>
      </c>
      <c r="E17" s="16" t="s">
        <v>20</v>
      </c>
      <c r="F17" s="16" t="s">
        <v>5</v>
      </c>
      <c r="G17" s="18">
        <f>(A19*A20+B19*B20+C19*C20+D19*D20+E19*E20+F19*F20+G19*G20+H19*H20)/C17</f>
        <v>89.5625</v>
      </c>
      <c r="H17" s="21"/>
      <c r="I17" s="16"/>
      <c r="J17" s="16"/>
      <c r="K17" s="16"/>
      <c r="L17" s="16"/>
      <c r="M17" s="16"/>
      <c r="N17" s="16"/>
      <c r="O17" s="1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="3" customFormat="1" ht="12" spans="1:64">
      <c r="A18" s="16" t="s">
        <v>21</v>
      </c>
      <c r="B18" s="16" t="s">
        <v>22</v>
      </c>
      <c r="C18" s="16" t="s">
        <v>23</v>
      </c>
      <c r="D18" s="16" t="s">
        <v>24</v>
      </c>
      <c r="E18" s="16" t="s">
        <v>13</v>
      </c>
      <c r="F18" s="16" t="s">
        <v>25</v>
      </c>
      <c r="G18" s="16"/>
      <c r="H18" s="16"/>
      <c r="I18" s="16"/>
      <c r="J18" s="19"/>
      <c r="K18" s="19"/>
      <c r="L18" s="19"/>
      <c r="M18" s="19"/>
      <c r="N18" s="23"/>
      <c r="O18" s="2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="3" customFormat="1" ht="12.75" spans="1:64">
      <c r="A19" s="16">
        <v>6</v>
      </c>
      <c r="B19" s="16">
        <v>5</v>
      </c>
      <c r="C19" s="16">
        <v>6</v>
      </c>
      <c r="D19" s="16">
        <v>5</v>
      </c>
      <c r="E19" s="16">
        <v>6</v>
      </c>
      <c r="F19" s="16">
        <v>4</v>
      </c>
      <c r="G19" s="22"/>
      <c r="H19" s="22"/>
      <c r="I19" s="16"/>
      <c r="J19" s="19"/>
      <c r="K19" s="19"/>
      <c r="L19" s="19"/>
      <c r="M19" s="19"/>
      <c r="N19" s="23"/>
      <c r="O19" s="2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="2" customFormat="1" ht="12" spans="1:64">
      <c r="A20" s="20">
        <v>80</v>
      </c>
      <c r="B20" s="20">
        <v>90</v>
      </c>
      <c r="C20" s="20">
        <v>94</v>
      </c>
      <c r="D20" s="20">
        <v>90</v>
      </c>
      <c r="E20" s="20">
        <v>93</v>
      </c>
      <c r="F20" s="20">
        <v>91</v>
      </c>
      <c r="G20" s="20"/>
      <c r="H20" s="20"/>
      <c r="I20" s="20"/>
      <c r="J20" s="20"/>
      <c r="K20" s="20"/>
      <c r="L20" s="20"/>
      <c r="M20" s="20"/>
      <c r="N20" s="20"/>
      <c r="O20" s="2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="3" customFormat="1" ht="12" spans="1:64">
      <c r="A21" s="23"/>
      <c r="B21" s="23"/>
      <c r="C21" s="23"/>
      <c r="D21" s="23"/>
      <c r="E21" s="23"/>
      <c r="F21" s="23"/>
      <c r="G21" s="23"/>
      <c r="H21" s="16"/>
      <c r="I21" s="16"/>
      <c r="J21" s="16"/>
      <c r="K21" s="19"/>
      <c r="L21" s="19"/>
      <c r="M21" s="19"/>
      <c r="N21" s="23"/>
      <c r="O21" s="2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="1" customFormat="1" ht="12" spans="1:64">
      <c r="A22" s="15" t="s">
        <v>26</v>
      </c>
      <c r="B22" s="16" t="s">
        <v>2</v>
      </c>
      <c r="C22" s="16">
        <f>SUM(A24:E24)</f>
        <v>24</v>
      </c>
      <c r="D22" s="16" t="s">
        <v>3</v>
      </c>
      <c r="E22" s="16" t="s">
        <v>27</v>
      </c>
      <c r="F22" s="16" t="s">
        <v>5</v>
      </c>
      <c r="G22" s="18">
        <f>(A24*A25+B24*B25+C24*C25+D24*D25+E24*E25+F24*F25+G24*G25+H24*H25)/C22</f>
        <v>93.0833333333333</v>
      </c>
      <c r="H22" s="16"/>
      <c r="I22" s="16"/>
      <c r="J22" s="16"/>
      <c r="K22" s="16"/>
      <c r="L22" s="16"/>
      <c r="M22" s="16"/>
      <c r="N22" s="16"/>
      <c r="O22" s="16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="3" customFormat="1" ht="12" spans="1:64">
      <c r="A23" s="16" t="s">
        <v>28</v>
      </c>
      <c r="B23" s="16" t="s">
        <v>29</v>
      </c>
      <c r="C23" s="16" t="s">
        <v>30</v>
      </c>
      <c r="D23" s="16" t="s">
        <v>31</v>
      </c>
      <c r="E23" s="16" t="s">
        <v>25</v>
      </c>
      <c r="F23" s="16"/>
      <c r="G23" s="16"/>
      <c r="H23" s="16"/>
      <c r="I23" s="16"/>
      <c r="J23" s="19"/>
      <c r="K23" s="19"/>
      <c r="L23" s="19"/>
      <c r="M23" s="19"/>
      <c r="N23" s="23"/>
      <c r="O23" s="2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="3" customFormat="1" ht="12" spans="1:64">
      <c r="A24" s="16">
        <v>6</v>
      </c>
      <c r="B24" s="16">
        <v>5</v>
      </c>
      <c r="C24" s="16">
        <v>5</v>
      </c>
      <c r="D24" s="16">
        <v>6</v>
      </c>
      <c r="E24" s="16">
        <v>2</v>
      </c>
      <c r="F24" s="16"/>
      <c r="G24" s="16"/>
      <c r="H24" s="16"/>
      <c r="I24" s="16"/>
      <c r="J24" s="19"/>
      <c r="K24" s="19"/>
      <c r="L24" s="19"/>
      <c r="M24" s="19"/>
      <c r="N24" s="23"/>
      <c r="O24" s="2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="2" customFormat="1" ht="12" spans="1:64">
      <c r="A25" s="20">
        <v>94</v>
      </c>
      <c r="B25" s="20">
        <v>91</v>
      </c>
      <c r="C25" s="20">
        <v>95</v>
      </c>
      <c r="D25" s="20">
        <v>93</v>
      </c>
      <c r="E25" s="20">
        <v>91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="3" customFormat="1" ht="12" spans="1:64">
      <c r="A26" s="23"/>
      <c r="B26" s="23"/>
      <c r="C26" s="23"/>
      <c r="D26" s="23"/>
      <c r="E26" s="23"/>
      <c r="F26" s="23"/>
      <c r="G26" s="23"/>
      <c r="H26" s="16"/>
      <c r="I26" s="16"/>
      <c r="J26" s="19"/>
      <c r="K26" s="19"/>
      <c r="L26" s="19"/>
      <c r="M26" s="19"/>
      <c r="N26" s="23"/>
      <c r="O26" s="2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="1" customFormat="1" ht="12" spans="1:64">
      <c r="A27" s="15" t="s">
        <v>32</v>
      </c>
      <c r="B27" s="16" t="s">
        <v>2</v>
      </c>
      <c r="C27" s="16">
        <f>SUM(A29:D29)</f>
        <v>23</v>
      </c>
      <c r="D27" s="16" t="s">
        <v>3</v>
      </c>
      <c r="E27" s="16" t="s">
        <v>33</v>
      </c>
      <c r="F27" s="16" t="s">
        <v>5</v>
      </c>
      <c r="G27" s="18">
        <f>(A29*A30+B29*B30+C29*C30+D29*D30+E29*E30+F29*F30+G29*G30)/C27</f>
        <v>86.7391304347826</v>
      </c>
      <c r="H27" s="16"/>
      <c r="I27" s="16"/>
      <c r="J27" s="16"/>
      <c r="K27" s="16"/>
      <c r="L27" s="16"/>
      <c r="M27" s="16"/>
      <c r="N27" s="16"/>
      <c r="O27" s="16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="3" customFormat="1" spans="1:64">
      <c r="A28" s="16" t="s">
        <v>34</v>
      </c>
      <c r="B28" s="16" t="s">
        <v>35</v>
      </c>
      <c r="C28" s="16" t="s">
        <v>36</v>
      </c>
      <c r="D28" s="24" t="s">
        <v>37</v>
      </c>
      <c r="E28" s="25"/>
      <c r="F28" s="16"/>
      <c r="G28" s="16"/>
      <c r="H28" s="16"/>
      <c r="I28" s="16"/>
      <c r="J28" s="16"/>
      <c r="K28" s="16"/>
      <c r="L28" s="16"/>
      <c r="M28" s="16"/>
      <c r="N28" s="23"/>
      <c r="O28" s="2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="3" customFormat="1" ht="12.75" spans="1:64">
      <c r="A29" s="16">
        <v>5</v>
      </c>
      <c r="B29" s="16">
        <v>6</v>
      </c>
      <c r="C29" s="16">
        <v>6</v>
      </c>
      <c r="D29" s="19">
        <v>6</v>
      </c>
      <c r="E29" s="19"/>
      <c r="F29" s="16"/>
      <c r="G29" s="16"/>
      <c r="H29" s="16"/>
      <c r="I29" s="16"/>
      <c r="J29" s="19"/>
      <c r="K29" s="19"/>
      <c r="L29" s="19"/>
      <c r="M29" s="22"/>
      <c r="N29" s="23"/>
      <c r="O29" s="2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="2" customFormat="1" ht="12" spans="1:64">
      <c r="A30" s="20">
        <v>87</v>
      </c>
      <c r="B30" s="20">
        <v>91</v>
      </c>
      <c r="C30" s="20">
        <v>80</v>
      </c>
      <c r="D30" s="20">
        <v>89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="3" customFormat="1" ht="12.75" spans="1:64">
      <c r="A31" s="16"/>
      <c r="B31" s="16"/>
      <c r="C31" s="16"/>
      <c r="D31" s="16"/>
      <c r="E31" s="16"/>
      <c r="F31" s="16"/>
      <c r="G31" s="16"/>
      <c r="H31" s="16"/>
      <c r="I31" s="19"/>
      <c r="J31" s="19"/>
      <c r="K31" s="19"/>
      <c r="L31" s="22"/>
      <c r="M31" s="16"/>
      <c r="N31" s="23"/>
      <c r="O31" s="2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="1" customFormat="1" ht="12.75" spans="1:64">
      <c r="A32" s="15" t="s">
        <v>38</v>
      </c>
      <c r="B32" s="16" t="s">
        <v>2</v>
      </c>
      <c r="C32" s="16">
        <v>22</v>
      </c>
      <c r="D32" s="16" t="s">
        <v>3</v>
      </c>
      <c r="E32" s="16" t="s">
        <v>39</v>
      </c>
      <c r="F32" s="16" t="s">
        <v>5</v>
      </c>
      <c r="G32" s="18">
        <f>(A34*A35+B34*B35+C34*C35+D34*D35+E34*E35+F34*F35+G34*G35)/C32</f>
        <v>91.3636363636364</v>
      </c>
      <c r="H32" s="16"/>
      <c r="I32" s="16"/>
      <c r="J32" s="16"/>
      <c r="K32" s="16"/>
      <c r="L32" s="16"/>
      <c r="M32" s="27"/>
      <c r="N32" s="16"/>
      <c r="O32" s="16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="3" customFormat="1" ht="12.75" spans="1:64">
      <c r="A33" s="16" t="s">
        <v>40</v>
      </c>
      <c r="B33" s="16" t="s">
        <v>41</v>
      </c>
      <c r="C33" s="16" t="s">
        <v>42</v>
      </c>
      <c r="D33" s="16" t="s">
        <v>43</v>
      </c>
      <c r="E33" s="16"/>
      <c r="F33" s="16"/>
      <c r="G33" s="16"/>
      <c r="H33" s="16"/>
      <c r="I33" s="16"/>
      <c r="J33" s="16"/>
      <c r="K33" s="16"/>
      <c r="L33" s="16"/>
      <c r="M33" s="27"/>
      <c r="N33" s="23"/>
      <c r="O33" s="2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="3" customFormat="1" ht="12.75" spans="1:64">
      <c r="A34" s="16">
        <v>6</v>
      </c>
      <c r="B34" s="16">
        <v>5</v>
      </c>
      <c r="C34" s="19">
        <v>6</v>
      </c>
      <c r="D34" s="16">
        <v>5</v>
      </c>
      <c r="E34" s="16"/>
      <c r="F34" s="16"/>
      <c r="G34" s="16"/>
      <c r="H34" s="16"/>
      <c r="I34" s="16"/>
      <c r="J34" s="19"/>
      <c r="K34" s="19"/>
      <c r="L34" s="19"/>
      <c r="M34" s="22"/>
      <c r="N34" s="23"/>
      <c r="O34" s="2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="2" customFormat="1" ht="12" spans="1:64">
      <c r="A35" s="20">
        <v>89</v>
      </c>
      <c r="B35" s="20">
        <v>96</v>
      </c>
      <c r="C35" s="20">
        <v>86</v>
      </c>
      <c r="D35" s="20">
        <v>96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="3" customFormat="1" ht="12.75" spans="1:64">
      <c r="A36" s="16"/>
      <c r="B36" s="16"/>
      <c r="C36" s="16"/>
      <c r="D36" s="16"/>
      <c r="E36" s="16"/>
      <c r="F36" s="16"/>
      <c r="G36" s="16"/>
      <c r="H36" s="16"/>
      <c r="I36" s="22"/>
      <c r="J36" s="16"/>
      <c r="K36" s="16"/>
      <c r="L36" s="19"/>
      <c r="M36" s="19"/>
      <c r="N36" s="23"/>
      <c r="O36" s="2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="1" customFormat="1" ht="12.75" spans="1:64">
      <c r="A37" s="15" t="s">
        <v>44</v>
      </c>
      <c r="B37" s="16" t="s">
        <v>2</v>
      </c>
      <c r="C37" s="16">
        <f>SUM(A39:E39)</f>
        <v>27</v>
      </c>
      <c r="D37" s="16" t="s">
        <v>3</v>
      </c>
      <c r="E37" s="16" t="s">
        <v>45</v>
      </c>
      <c r="F37" s="16" t="s">
        <v>5</v>
      </c>
      <c r="G37" s="18">
        <f>(A39*A40+B39*B40+C39*C40+D39*D40+E39*E40+F39*F40+G39*G40)/C37</f>
        <v>88.5555555555556</v>
      </c>
      <c r="H37" s="16"/>
      <c r="I37" s="16"/>
      <c r="J37" s="16"/>
      <c r="K37" s="27"/>
      <c r="L37" s="16"/>
      <c r="M37" s="16"/>
      <c r="N37" s="16"/>
      <c r="O37" s="16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="3" customFormat="1" ht="12" spans="1:64">
      <c r="A38" s="16" t="s">
        <v>46</v>
      </c>
      <c r="B38" s="16" t="s">
        <v>47</v>
      </c>
      <c r="C38" s="16" t="s">
        <v>48</v>
      </c>
      <c r="D38" s="16" t="s">
        <v>49</v>
      </c>
      <c r="E38" s="16" t="s">
        <v>50</v>
      </c>
      <c r="F38" s="21"/>
      <c r="G38" s="16"/>
      <c r="H38" s="23"/>
      <c r="I38" s="23"/>
      <c r="J38" s="23"/>
      <c r="K38" s="23"/>
      <c r="L38" s="23"/>
      <c r="M38" s="23"/>
      <c r="N38" s="23"/>
      <c r="O38" s="2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="3" customFormat="1" ht="12" spans="1:64">
      <c r="A39" s="16">
        <v>6</v>
      </c>
      <c r="B39" s="16">
        <v>6</v>
      </c>
      <c r="C39" s="16">
        <v>6</v>
      </c>
      <c r="D39" s="16">
        <v>6</v>
      </c>
      <c r="E39" s="16">
        <v>3</v>
      </c>
      <c r="F39" s="19"/>
      <c r="G39" s="19"/>
      <c r="H39" s="16"/>
      <c r="I39" s="16"/>
      <c r="J39" s="19"/>
      <c r="K39" s="19"/>
      <c r="L39" s="19"/>
      <c r="M39" s="23"/>
      <c r="N39" s="23"/>
      <c r="O39" s="2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="2" customFormat="1" ht="12" spans="1:64">
      <c r="A40" s="20">
        <v>87</v>
      </c>
      <c r="B40" s="20">
        <v>85</v>
      </c>
      <c r="C40" s="20">
        <v>88</v>
      </c>
      <c r="D40" s="20">
        <v>95</v>
      </c>
      <c r="E40" s="20">
        <v>87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="3" customFormat="1" ht="12" spans="1:64">
      <c r="A41" s="16"/>
      <c r="B41" s="16"/>
      <c r="C41" s="16"/>
      <c r="D41" s="16"/>
      <c r="E41" s="16"/>
      <c r="F41" s="16"/>
      <c r="G41" s="16"/>
      <c r="H41" s="16"/>
      <c r="I41" s="16"/>
      <c r="J41" s="19"/>
      <c r="K41" s="19"/>
      <c r="L41" s="19"/>
      <c r="M41" s="19"/>
      <c r="N41" s="23"/>
      <c r="O41" s="23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="1" customFormat="1" ht="12" spans="1:64">
      <c r="A42" s="15" t="s">
        <v>51</v>
      </c>
      <c r="B42" s="16" t="s">
        <v>2</v>
      </c>
      <c r="C42" s="16">
        <v>27</v>
      </c>
      <c r="D42" s="16" t="s">
        <v>3</v>
      </c>
      <c r="E42" s="16" t="s">
        <v>52</v>
      </c>
      <c r="F42" s="16" t="s">
        <v>5</v>
      </c>
      <c r="G42" s="18">
        <f>(A44*A45+B44*B45+C44*C45+D44*D45+E44*E45+F44*F45+G44*G45)/C42</f>
        <v>90.4074074074074</v>
      </c>
      <c r="H42" s="16"/>
      <c r="I42" s="16"/>
      <c r="J42" s="16"/>
      <c r="K42" s="16"/>
      <c r="L42" s="16"/>
      <c r="M42" s="16"/>
      <c r="N42" s="16"/>
      <c r="O42" s="1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="1" customFormat="1" ht="12" spans="1:64">
      <c r="A43" s="23" t="s">
        <v>53</v>
      </c>
      <c r="B43" s="23" t="s">
        <v>54</v>
      </c>
      <c r="C43" s="16" t="s">
        <v>55</v>
      </c>
      <c r="D43" s="16" t="s">
        <v>56</v>
      </c>
      <c r="E43" s="16" t="s">
        <v>57</v>
      </c>
      <c r="F43" s="16"/>
      <c r="G43" s="16"/>
      <c r="H43" s="16"/>
      <c r="I43" s="16"/>
      <c r="J43" s="16"/>
      <c r="K43" s="23"/>
      <c r="L43" s="23"/>
      <c r="M43" s="23"/>
      <c r="N43" s="23"/>
      <c r="O43" s="23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="1" customFormat="1" ht="12.75" spans="1:64">
      <c r="A44" s="16">
        <v>6</v>
      </c>
      <c r="B44" s="16">
        <v>5</v>
      </c>
      <c r="C44" s="16">
        <v>5</v>
      </c>
      <c r="D44" s="16">
        <v>6</v>
      </c>
      <c r="E44" s="16">
        <v>5</v>
      </c>
      <c r="F44" s="16"/>
      <c r="G44" s="16"/>
      <c r="H44" s="16"/>
      <c r="I44" s="16"/>
      <c r="J44" s="19"/>
      <c r="K44" s="19"/>
      <c r="L44" s="19"/>
      <c r="M44" s="22"/>
      <c r="N44" s="23"/>
      <c r="O44" s="23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="2" customFormat="1" ht="12" spans="1:64">
      <c r="A45" s="20">
        <v>94</v>
      </c>
      <c r="B45" s="20">
        <v>92</v>
      </c>
      <c r="C45" s="20">
        <v>92</v>
      </c>
      <c r="D45" s="20">
        <v>82</v>
      </c>
      <c r="E45" s="20">
        <v>93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="1" customFormat="1" ht="12" spans="1:64">
      <c r="A46" s="16"/>
      <c r="B46" s="16"/>
      <c r="C46" s="16"/>
      <c r="D46" s="16"/>
      <c r="E46" s="16"/>
      <c r="F46" s="16"/>
      <c r="G46" s="16"/>
      <c r="H46" s="16"/>
      <c r="I46" s="19"/>
      <c r="J46" s="19"/>
      <c r="K46" s="19"/>
      <c r="L46" s="16"/>
      <c r="M46" s="16"/>
      <c r="N46" s="16"/>
      <c r="O46" s="16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="1" customFormat="1" ht="12.75" spans="1:64">
      <c r="A47" s="15" t="s">
        <v>58</v>
      </c>
      <c r="B47" s="16" t="s">
        <v>2</v>
      </c>
      <c r="C47" s="16">
        <v>18</v>
      </c>
      <c r="D47" s="16" t="s">
        <v>3</v>
      </c>
      <c r="E47" s="16" t="s">
        <v>59</v>
      </c>
      <c r="F47" s="16" t="s">
        <v>5</v>
      </c>
      <c r="G47" s="18">
        <f>(A49*A50+B49*B50+C49*C50+D49*D50+E49*E50+F49*F50+G49*G50+H49*H50)/C47</f>
        <v>93.3333333333333</v>
      </c>
      <c r="H47" s="16"/>
      <c r="I47" s="16"/>
      <c r="J47" s="16"/>
      <c r="K47" s="16"/>
      <c r="L47" s="16"/>
      <c r="M47" s="27"/>
      <c r="N47" s="16"/>
      <c r="O47" s="16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="1" customFormat="1" ht="12.75" spans="1:64">
      <c r="A48" s="16" t="s">
        <v>60</v>
      </c>
      <c r="B48" s="16" t="s">
        <v>61</v>
      </c>
      <c r="C48" s="16" t="s">
        <v>62</v>
      </c>
      <c r="D48" s="16"/>
      <c r="E48" s="16"/>
      <c r="F48" s="16"/>
      <c r="G48" s="16"/>
      <c r="H48" s="16"/>
      <c r="I48" s="16"/>
      <c r="J48" s="16"/>
      <c r="K48" s="16"/>
      <c r="L48" s="16"/>
      <c r="M48" s="27"/>
      <c r="N48" s="16"/>
      <c r="O48" s="16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="1" customFormat="1" ht="12" spans="1:64">
      <c r="A49" s="16">
        <v>6</v>
      </c>
      <c r="B49" s="16">
        <v>6</v>
      </c>
      <c r="C49" s="16">
        <v>6</v>
      </c>
      <c r="D49" s="16"/>
      <c r="E49" s="16"/>
      <c r="F49" s="16"/>
      <c r="G49" s="16"/>
      <c r="H49" s="16"/>
      <c r="I49" s="16"/>
      <c r="J49" s="16"/>
      <c r="K49" s="16"/>
      <c r="L49" s="16"/>
      <c r="M49" s="19"/>
      <c r="N49" s="16"/>
      <c r="O49" s="16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="2" customFormat="1" ht="12" spans="1:64">
      <c r="A50" s="20">
        <v>94</v>
      </c>
      <c r="B50" s="20">
        <v>94</v>
      </c>
      <c r="C50" s="20">
        <v>92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="1" customFormat="1" ht="12" spans="1:6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9"/>
      <c r="N51" s="16"/>
      <c r="O51" s="16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="1" customFormat="1" ht="12" spans="1:64">
      <c r="A52" s="15" t="s">
        <v>63</v>
      </c>
      <c r="B52" s="16" t="s">
        <v>2</v>
      </c>
      <c r="C52" s="16">
        <v>24</v>
      </c>
      <c r="D52" s="16" t="s">
        <v>3</v>
      </c>
      <c r="E52" s="16" t="s">
        <v>59</v>
      </c>
      <c r="F52" s="16" t="s">
        <v>5</v>
      </c>
      <c r="G52" s="18">
        <f>(A54*A55+B54*B55+C54*C55+D54*D55+E54*E55+F54*F55+G54*G55+H54*H55)/C52</f>
        <v>94.5</v>
      </c>
      <c r="H52" s="16"/>
      <c r="I52" s="16"/>
      <c r="J52" s="16"/>
      <c r="K52" s="16"/>
      <c r="L52" s="16"/>
      <c r="M52" s="16"/>
      <c r="N52" s="16"/>
      <c r="O52" s="16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="3" customFormat="1" ht="12" spans="1:64">
      <c r="A53" s="16" t="s">
        <v>64</v>
      </c>
      <c r="B53" s="16" t="s">
        <v>65</v>
      </c>
      <c r="C53" s="16" t="s">
        <v>66</v>
      </c>
      <c r="D53" s="16" t="s">
        <v>67</v>
      </c>
      <c r="E53" s="16"/>
      <c r="F53" s="16"/>
      <c r="G53" s="16"/>
      <c r="H53" s="16"/>
      <c r="I53" s="16"/>
      <c r="J53" s="19"/>
      <c r="K53" s="19"/>
      <c r="L53" s="19"/>
      <c r="M53" s="19"/>
      <c r="N53" s="16"/>
      <c r="O53" s="16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="3" customFormat="1" ht="12.75" spans="1:64">
      <c r="A54" s="16">
        <v>6</v>
      </c>
      <c r="B54" s="16">
        <v>6</v>
      </c>
      <c r="C54" s="16">
        <v>6</v>
      </c>
      <c r="D54" s="16">
        <v>6</v>
      </c>
      <c r="E54" s="16"/>
      <c r="F54" s="16"/>
      <c r="G54" s="16"/>
      <c r="H54" s="16"/>
      <c r="I54" s="16"/>
      <c r="J54" s="16"/>
      <c r="K54" s="16"/>
      <c r="L54" s="16"/>
      <c r="M54" s="27"/>
      <c r="N54" s="16"/>
      <c r="O54" s="16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="2" customFormat="1" ht="12" spans="1:64">
      <c r="A55" s="20">
        <v>95</v>
      </c>
      <c r="B55" s="20">
        <v>92</v>
      </c>
      <c r="C55" s="20">
        <v>95</v>
      </c>
      <c r="D55" s="20">
        <v>96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="3" customFormat="1" ht="12.75" spans="1:6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27"/>
      <c r="M56" s="16"/>
      <c r="N56" s="16"/>
      <c r="O56" s="16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="1" customFormat="1" ht="12.75" spans="1:64">
      <c r="A57" s="15" t="s">
        <v>68</v>
      </c>
      <c r="B57" s="16" t="s">
        <v>2</v>
      </c>
      <c r="C57" s="16">
        <f>SUM(A59:E59)</f>
        <v>24</v>
      </c>
      <c r="D57" s="16" t="s">
        <v>3</v>
      </c>
      <c r="E57" s="16" t="s">
        <v>27</v>
      </c>
      <c r="F57" s="16" t="s">
        <v>5</v>
      </c>
      <c r="G57" s="18">
        <f>(A59*A60+B59*B60+C59*C60+D59*D60+E59*E60+F59*F60+G59*G60+H59*H60)/C57</f>
        <v>93.4166666666667</v>
      </c>
      <c r="H57" s="16"/>
      <c r="I57" s="16"/>
      <c r="J57" s="16"/>
      <c r="K57" s="16"/>
      <c r="L57" s="27"/>
      <c r="M57" s="16"/>
      <c r="N57" s="16"/>
      <c r="O57" s="16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="2" customFormat="1" ht="12.75" spans="1:64">
      <c r="A58" s="16" t="s">
        <v>69</v>
      </c>
      <c r="B58" s="16" t="s">
        <v>70</v>
      </c>
      <c r="C58" s="16" t="s">
        <v>71</v>
      </c>
      <c r="D58" s="16" t="s">
        <v>41</v>
      </c>
      <c r="E58" s="16" t="s">
        <v>72</v>
      </c>
      <c r="F58" s="16"/>
      <c r="G58" s="16"/>
      <c r="H58" s="16"/>
      <c r="I58" s="16"/>
      <c r="J58" s="16"/>
      <c r="K58" s="16"/>
      <c r="L58" s="16"/>
      <c r="M58" s="27"/>
      <c r="N58" s="16"/>
      <c r="O58" s="16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="1" customFormat="1" ht="12.75" spans="1:64">
      <c r="A59" s="16">
        <v>6</v>
      </c>
      <c r="B59" s="16">
        <v>6</v>
      </c>
      <c r="C59" s="16">
        <v>6</v>
      </c>
      <c r="D59" s="16">
        <v>1</v>
      </c>
      <c r="E59" s="16">
        <v>5</v>
      </c>
      <c r="F59" s="16"/>
      <c r="G59" s="16"/>
      <c r="H59" s="16"/>
      <c r="I59" s="16"/>
      <c r="J59" s="16"/>
      <c r="K59" s="16"/>
      <c r="L59" s="16"/>
      <c r="M59" s="27"/>
      <c r="N59" s="16"/>
      <c r="O59" s="16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="2" customFormat="1" ht="12" spans="1:64">
      <c r="A60" s="20">
        <v>95</v>
      </c>
      <c r="B60" s="20">
        <v>96</v>
      </c>
      <c r="C60" s="20">
        <v>95</v>
      </c>
      <c r="D60" s="20">
        <v>96</v>
      </c>
      <c r="E60" s="20">
        <v>86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="3" customFormat="1" ht="12.75" spans="1:6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27"/>
      <c r="N61" s="16"/>
      <c r="O61" s="16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="1" customFormat="1" ht="12" spans="1:64">
      <c r="A62" s="15" t="s">
        <v>73</v>
      </c>
      <c r="B62" s="16" t="s">
        <v>2</v>
      </c>
      <c r="C62" s="19">
        <f>SUM(A64:F64)</f>
        <v>30</v>
      </c>
      <c r="D62" s="16" t="s">
        <v>3</v>
      </c>
      <c r="E62" s="17" t="s">
        <v>74</v>
      </c>
      <c r="F62" s="16" t="s">
        <v>5</v>
      </c>
      <c r="G62" s="18">
        <f>(A64*A65+B64*B65+C64*C65+D64*D65+E64*E65+F64*F65+G64*G65+H64*H65)/C62</f>
        <v>93</v>
      </c>
      <c r="H62" s="16"/>
      <c r="I62" s="16"/>
      <c r="J62" s="16"/>
      <c r="K62" s="16"/>
      <c r="L62" s="16"/>
      <c r="M62" s="16"/>
      <c r="N62" s="16"/>
      <c r="O62" s="16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="2" customFormat="1" ht="12" spans="1:64">
      <c r="A63" s="16" t="s">
        <v>75</v>
      </c>
      <c r="B63" s="16" t="s">
        <v>76</v>
      </c>
      <c r="C63" s="16" t="s">
        <v>77</v>
      </c>
      <c r="D63" s="16" t="s">
        <v>78</v>
      </c>
      <c r="E63" s="16" t="s">
        <v>79</v>
      </c>
      <c r="F63" s="16" t="s">
        <v>80</v>
      </c>
      <c r="G63" s="16"/>
      <c r="H63" s="16"/>
      <c r="I63" s="19"/>
      <c r="J63" s="19"/>
      <c r="K63" s="19"/>
      <c r="L63" s="19"/>
      <c r="M63" s="19"/>
      <c r="N63" s="16"/>
      <c r="O63" s="16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="1" customFormat="1" ht="12" spans="1:64">
      <c r="A64" s="16">
        <v>6</v>
      </c>
      <c r="B64" s="16">
        <v>6</v>
      </c>
      <c r="C64" s="16">
        <v>6</v>
      </c>
      <c r="D64" s="16">
        <v>2</v>
      </c>
      <c r="E64" s="16">
        <v>5</v>
      </c>
      <c r="F64" s="16">
        <v>5</v>
      </c>
      <c r="G64" s="19"/>
      <c r="H64" s="19"/>
      <c r="I64" s="19"/>
      <c r="J64" s="19"/>
      <c r="K64" s="19"/>
      <c r="L64" s="19"/>
      <c r="M64" s="19"/>
      <c r="N64" s="19"/>
      <c r="O64" s="1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="2" customFormat="1" ht="12" spans="1:64">
      <c r="A65" s="20">
        <v>93</v>
      </c>
      <c r="B65" s="20">
        <v>95</v>
      </c>
      <c r="C65" s="20">
        <v>93</v>
      </c>
      <c r="D65" s="20">
        <v>92</v>
      </c>
      <c r="E65" s="20">
        <v>93</v>
      </c>
      <c r="F65" s="20">
        <v>91</v>
      </c>
      <c r="G65" s="20"/>
      <c r="H65" s="20"/>
      <c r="I65" s="20"/>
      <c r="J65" s="20"/>
      <c r="K65" s="20"/>
      <c r="L65" s="20"/>
      <c r="M65" s="20"/>
      <c r="N65" s="20"/>
      <c r="O65" s="2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="3" customFormat="1" ht="12" spans="1:64">
      <c r="A66" s="16"/>
      <c r="B66" s="16"/>
      <c r="C66" s="16"/>
      <c r="D66" s="16"/>
      <c r="E66" s="16"/>
      <c r="F66" s="16"/>
      <c r="G66" s="16"/>
      <c r="H66" s="19"/>
      <c r="I66" s="16"/>
      <c r="J66" s="19"/>
      <c r="K66" s="19"/>
      <c r="L66" s="19"/>
      <c r="M66" s="19"/>
      <c r="N66" s="23"/>
      <c r="O66" s="19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="1" customFormat="1" ht="12" spans="1:64">
      <c r="A67" s="15" t="s">
        <v>81</v>
      </c>
      <c r="B67" s="16" t="s">
        <v>2</v>
      </c>
      <c r="C67" s="16">
        <f>SUM(A69:E69)</f>
        <v>24</v>
      </c>
      <c r="D67" s="16" t="s">
        <v>3</v>
      </c>
      <c r="E67" s="16" t="s">
        <v>74</v>
      </c>
      <c r="F67" s="16" t="s">
        <v>5</v>
      </c>
      <c r="G67" s="18">
        <f>(A69*A70+B69*B70+C69*C70+D69*D70+E69*E70+F69*F70+G69*G70+H69*H70)/C67</f>
        <v>92.9166666666667</v>
      </c>
      <c r="H67" s="16"/>
      <c r="I67" s="16"/>
      <c r="J67" s="16"/>
      <c r="K67" s="16"/>
      <c r="L67" s="16"/>
      <c r="M67" s="16"/>
      <c r="N67" s="16"/>
      <c r="O67" s="16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="2" customFormat="1" ht="12.75" spans="1:64">
      <c r="A68" s="16" t="s">
        <v>82</v>
      </c>
      <c r="B68" s="16" t="s">
        <v>83</v>
      </c>
      <c r="C68" s="16" t="s">
        <v>84</v>
      </c>
      <c r="D68" s="16" t="s">
        <v>78</v>
      </c>
      <c r="E68" s="16" t="s">
        <v>85</v>
      </c>
      <c r="F68" s="16"/>
      <c r="G68" s="16"/>
      <c r="H68" s="16"/>
      <c r="I68" s="19"/>
      <c r="J68" s="19"/>
      <c r="K68" s="19"/>
      <c r="L68" s="19"/>
      <c r="M68" s="19"/>
      <c r="N68" s="16"/>
      <c r="O68" s="2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="3" customFormat="1" ht="12" spans="1:64">
      <c r="A69" s="19">
        <v>5</v>
      </c>
      <c r="B69" s="16">
        <v>6</v>
      </c>
      <c r="C69" s="16">
        <v>6</v>
      </c>
      <c r="D69" s="16">
        <v>2</v>
      </c>
      <c r="E69" s="16">
        <v>5</v>
      </c>
      <c r="F69" s="19"/>
      <c r="G69" s="16"/>
      <c r="H69" s="19"/>
      <c r="I69" s="19"/>
      <c r="J69" s="19"/>
      <c r="K69" s="19"/>
      <c r="L69" s="19"/>
      <c r="M69" s="19"/>
      <c r="N69" s="19"/>
      <c r="O69" s="19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="2" customFormat="1" ht="12" spans="1:64">
      <c r="A70" s="20">
        <v>96</v>
      </c>
      <c r="B70" s="20">
        <v>93</v>
      </c>
      <c r="C70" s="20">
        <v>93</v>
      </c>
      <c r="D70" s="20">
        <v>92</v>
      </c>
      <c r="E70" s="20">
        <v>90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="3" customFormat="1" ht="12" spans="1:64">
      <c r="A71" s="16"/>
      <c r="B71" s="16"/>
      <c r="C71" s="16"/>
      <c r="D71" s="16"/>
      <c r="E71" s="16"/>
      <c r="F71" s="16"/>
      <c r="G71" s="16"/>
      <c r="H71" s="19"/>
      <c r="I71" s="19"/>
      <c r="J71" s="19"/>
      <c r="K71" s="19"/>
      <c r="L71" s="19"/>
      <c r="M71" s="19"/>
      <c r="N71" s="19"/>
      <c r="O71" s="19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="1" customFormat="1" ht="12" spans="1:64">
      <c r="A72" s="15" t="s">
        <v>86</v>
      </c>
      <c r="B72" s="16" t="s">
        <v>2</v>
      </c>
      <c r="C72" s="16">
        <v>10</v>
      </c>
      <c r="D72" s="16" t="s">
        <v>3</v>
      </c>
      <c r="E72" s="16" t="s">
        <v>87</v>
      </c>
      <c r="F72" s="16" t="s">
        <v>5</v>
      </c>
      <c r="G72" s="18">
        <f>(A74*A75+B74*B75+C74*C75+D74*D75+E74*E75+F74*F75+G74*G75+H74*H75)/C72</f>
        <v>95.4</v>
      </c>
      <c r="H72" s="16"/>
      <c r="I72" s="16"/>
      <c r="J72" s="16"/>
      <c r="K72" s="16"/>
      <c r="L72" s="16"/>
      <c r="M72" s="16"/>
      <c r="N72" s="16"/>
      <c r="O72" s="16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="2" customFormat="1" ht="12" spans="1:64">
      <c r="A73" s="16" t="s">
        <v>88</v>
      </c>
      <c r="B73" s="16" t="s">
        <v>89</v>
      </c>
      <c r="C73" s="16" t="s">
        <v>90</v>
      </c>
      <c r="D73" s="16"/>
      <c r="E73" s="16"/>
      <c r="F73" s="16"/>
      <c r="G73" s="16"/>
      <c r="H73" s="16"/>
      <c r="I73" s="19"/>
      <c r="J73" s="19"/>
      <c r="K73" s="19"/>
      <c r="L73" s="19"/>
      <c r="M73" s="19"/>
      <c r="N73" s="16"/>
      <c r="O73" s="16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="3" customFormat="1" ht="12" spans="1:64">
      <c r="A74" s="16">
        <v>4</v>
      </c>
      <c r="B74" s="16">
        <v>5</v>
      </c>
      <c r="C74" s="16">
        <v>1</v>
      </c>
      <c r="D74" s="16"/>
      <c r="E74" s="16"/>
      <c r="F74" s="19"/>
      <c r="G74" s="19"/>
      <c r="H74" s="16"/>
      <c r="I74" s="19"/>
      <c r="J74" s="19"/>
      <c r="K74" s="19"/>
      <c r="L74" s="19"/>
      <c r="M74" s="19"/>
      <c r="N74" s="19"/>
      <c r="O74" s="19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="2" customFormat="1" ht="12" spans="1:64">
      <c r="A75" s="20">
        <v>95</v>
      </c>
      <c r="B75" s="20">
        <v>96</v>
      </c>
      <c r="C75" s="20">
        <v>94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="3" customFormat="1" ht="12" spans="1:64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9"/>
      <c r="M76" s="19"/>
      <c r="N76" s="19"/>
      <c r="O76" s="19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="1" customFormat="1" ht="12.75" spans="1:64">
      <c r="A77" s="15" t="s">
        <v>91</v>
      </c>
      <c r="B77" s="16" t="s">
        <v>92</v>
      </c>
      <c r="C77" s="16">
        <f>SUM(A79:D79)</f>
        <v>16</v>
      </c>
      <c r="D77" s="16" t="s">
        <v>3</v>
      </c>
      <c r="E77" s="16" t="s">
        <v>87</v>
      </c>
      <c r="F77" s="16" t="s">
        <v>5</v>
      </c>
      <c r="G77" s="18">
        <f>(A79*A80+B79*B80+C79*C80+D79*D80+E79*E80+F79*F80+G79*G80+H79*H80)/C77</f>
        <v>94.4375</v>
      </c>
      <c r="H77" s="16"/>
      <c r="I77" s="16"/>
      <c r="J77" s="16"/>
      <c r="K77" s="16"/>
      <c r="L77" s="16"/>
      <c r="M77" s="16"/>
      <c r="N77" s="16"/>
      <c r="O77" s="16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="2" customFormat="1" ht="12" spans="1:64">
      <c r="A78" s="16" t="s">
        <v>93</v>
      </c>
      <c r="B78" s="16" t="s">
        <v>94</v>
      </c>
      <c r="C78" s="16" t="s">
        <v>90</v>
      </c>
      <c r="D78" s="16"/>
      <c r="E78" s="16"/>
      <c r="F78" s="16"/>
      <c r="G78" s="16"/>
      <c r="H78" s="16"/>
      <c r="I78" s="16"/>
      <c r="J78" s="19"/>
      <c r="K78" s="19"/>
      <c r="L78" s="19"/>
      <c r="M78" s="19"/>
      <c r="N78" s="16"/>
      <c r="O78" s="16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="3" customFormat="1" ht="12.75" spans="1:64">
      <c r="A79" s="19">
        <v>5</v>
      </c>
      <c r="B79" s="19">
        <v>6</v>
      </c>
      <c r="C79" s="19">
        <v>5</v>
      </c>
      <c r="D79" s="19"/>
      <c r="E79" s="19"/>
      <c r="F79" s="16"/>
      <c r="G79" s="16"/>
      <c r="H79" s="19"/>
      <c r="I79" s="16"/>
      <c r="J79" s="19"/>
      <c r="K79" s="19"/>
      <c r="L79" s="19"/>
      <c r="M79" s="22"/>
      <c r="N79" s="19"/>
      <c r="O79" s="19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="2" customFormat="1" ht="12" spans="1:64">
      <c r="A80" s="20">
        <v>93</v>
      </c>
      <c r="B80" s="20">
        <v>96</v>
      </c>
      <c r="C80" s="20">
        <v>94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="3" customFormat="1" ht="12" spans="1:64">
      <c r="A81" s="16"/>
      <c r="B81" s="16"/>
      <c r="C81" s="16"/>
      <c r="D81" s="16"/>
      <c r="E81" s="16"/>
      <c r="F81" s="16"/>
      <c r="G81" s="16"/>
      <c r="H81" s="19"/>
      <c r="I81" s="16"/>
      <c r="J81" s="19"/>
      <c r="K81" s="19"/>
      <c r="L81" s="19"/>
      <c r="M81" s="19"/>
      <c r="N81" s="19"/>
      <c r="O81" s="19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="1" customFormat="1" ht="12.75" spans="1:64">
      <c r="A82" s="15" t="s">
        <v>95</v>
      </c>
      <c r="B82" s="16" t="s">
        <v>92</v>
      </c>
      <c r="C82" s="16">
        <f>SUM(A84:F84)</f>
        <v>26</v>
      </c>
      <c r="D82" s="16" t="s">
        <v>3</v>
      </c>
      <c r="E82" s="16" t="s">
        <v>96</v>
      </c>
      <c r="F82" s="16" t="s">
        <v>5</v>
      </c>
      <c r="G82" s="18">
        <f>(A84*A85+B84*B85+C84*C85+D84*D85+E84*E85+F84*F85+G84*G85+H84*H85)/C82</f>
        <v>89.3846153846154</v>
      </c>
      <c r="H82" s="16"/>
      <c r="I82" s="16"/>
      <c r="J82" s="16"/>
      <c r="K82" s="16"/>
      <c r="L82" s="16"/>
      <c r="M82" s="16"/>
      <c r="N82" s="16"/>
      <c r="O82" s="16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="2" customFormat="1" ht="12" spans="1:64">
      <c r="A83" s="19" t="s">
        <v>93</v>
      </c>
      <c r="B83" s="19" t="s">
        <v>97</v>
      </c>
      <c r="C83" s="19" t="s">
        <v>98</v>
      </c>
      <c r="D83" s="19" t="s">
        <v>99</v>
      </c>
      <c r="E83" s="19" t="s">
        <v>100</v>
      </c>
      <c r="F83" s="19" t="s">
        <v>101</v>
      </c>
      <c r="G83" s="19"/>
      <c r="H83" s="19"/>
      <c r="I83" s="19"/>
      <c r="J83" s="19"/>
      <c r="K83" s="19"/>
      <c r="L83" s="19"/>
      <c r="M83" s="19"/>
      <c r="N83" s="16"/>
      <c r="O83" s="16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="1" customFormat="1" ht="12" spans="1:64">
      <c r="A84" s="19">
        <v>1</v>
      </c>
      <c r="B84" s="16">
        <v>6</v>
      </c>
      <c r="C84" s="16">
        <v>6</v>
      </c>
      <c r="D84" s="16">
        <v>6</v>
      </c>
      <c r="E84" s="16">
        <v>2</v>
      </c>
      <c r="F84" s="16">
        <v>5</v>
      </c>
      <c r="G84" s="19"/>
      <c r="H84" s="19"/>
      <c r="I84" s="19"/>
      <c r="J84" s="19"/>
      <c r="K84" s="19"/>
      <c r="L84" s="19"/>
      <c r="M84" s="19"/>
      <c r="N84" s="19"/>
      <c r="O84" s="19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="2" customFormat="1" ht="12" spans="1:64">
      <c r="A85" s="20">
        <v>92</v>
      </c>
      <c r="B85" s="20">
        <v>93</v>
      </c>
      <c r="C85" s="20">
        <v>86</v>
      </c>
      <c r="D85" s="20">
        <v>87</v>
      </c>
      <c r="E85" s="20">
        <v>88</v>
      </c>
      <c r="F85" s="20">
        <v>92</v>
      </c>
      <c r="G85" s="20"/>
      <c r="H85" s="20"/>
      <c r="I85" s="20"/>
      <c r="J85" s="20"/>
      <c r="K85" s="20"/>
      <c r="L85" s="20"/>
      <c r="M85" s="20"/>
      <c r="N85" s="20"/>
      <c r="O85" s="2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="1" customFormat="1" ht="12" spans="1:6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="1" customFormat="1" ht="12" spans="1:64">
      <c r="A87" s="15" t="s">
        <v>102</v>
      </c>
      <c r="B87" s="16" t="s">
        <v>2</v>
      </c>
      <c r="C87" s="16">
        <v>36</v>
      </c>
      <c r="D87" s="16" t="s">
        <v>3</v>
      </c>
      <c r="E87" s="16" t="s">
        <v>103</v>
      </c>
      <c r="F87" s="16" t="s">
        <v>5</v>
      </c>
      <c r="G87" s="18">
        <f>(A89*A90+B89*B90+C89*C90+D89*D90+E89*E90+F89*F90+G89*G90+H89*H90)/C87</f>
        <v>90.2222222222222</v>
      </c>
      <c r="H87" s="16"/>
      <c r="I87" s="16"/>
      <c r="J87" s="16"/>
      <c r="K87" s="16"/>
      <c r="L87" s="16"/>
      <c r="M87" s="16"/>
      <c r="N87" s="16"/>
      <c r="O87" s="16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="3" customFormat="1" ht="12" spans="1:64">
      <c r="A88" s="19" t="s">
        <v>104</v>
      </c>
      <c r="B88" s="19" t="s">
        <v>105</v>
      </c>
      <c r="C88" s="19" t="s">
        <v>106</v>
      </c>
      <c r="D88" s="19" t="s">
        <v>107</v>
      </c>
      <c r="E88" s="19" t="s">
        <v>108</v>
      </c>
      <c r="F88" s="19" t="s">
        <v>109</v>
      </c>
      <c r="G88" s="16" t="s">
        <v>110</v>
      </c>
      <c r="H88" s="16"/>
      <c r="I88" s="16"/>
      <c r="J88" s="16"/>
      <c r="K88" s="16"/>
      <c r="L88" s="16"/>
      <c r="M88" s="16"/>
      <c r="N88" s="16"/>
      <c r="O88" s="16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="3" customFormat="1" ht="12" spans="1:64">
      <c r="A89" s="19">
        <v>6</v>
      </c>
      <c r="B89" s="16">
        <v>6</v>
      </c>
      <c r="C89" s="16">
        <v>5</v>
      </c>
      <c r="D89" s="16">
        <v>6</v>
      </c>
      <c r="E89" s="16">
        <v>6</v>
      </c>
      <c r="F89" s="16">
        <v>5</v>
      </c>
      <c r="G89" s="16">
        <v>2</v>
      </c>
      <c r="H89" s="16"/>
      <c r="I89" s="19"/>
      <c r="J89" s="19"/>
      <c r="K89" s="19"/>
      <c r="L89" s="19"/>
      <c r="M89" s="19"/>
      <c r="N89" s="16"/>
      <c r="O89" s="16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="2" customFormat="1" ht="12" spans="1:64">
      <c r="A90" s="20">
        <v>90</v>
      </c>
      <c r="B90" s="20">
        <v>90</v>
      </c>
      <c r="C90" s="20">
        <v>92</v>
      </c>
      <c r="D90" s="20">
        <v>92</v>
      </c>
      <c r="E90" s="20">
        <v>85</v>
      </c>
      <c r="F90" s="20">
        <v>92</v>
      </c>
      <c r="G90" s="20">
        <v>93</v>
      </c>
      <c r="H90" s="20"/>
      <c r="I90" s="20"/>
      <c r="J90" s="20"/>
      <c r="K90" s="20"/>
      <c r="L90" s="20"/>
      <c r="M90" s="20"/>
      <c r="N90" s="20"/>
      <c r="O90" s="2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="1" customFormat="1" ht="12" spans="1:64">
      <c r="A91" s="16"/>
      <c r="B91" s="16"/>
      <c r="C91" s="16"/>
      <c r="D91" s="16"/>
      <c r="E91" s="16"/>
      <c r="F91" s="16"/>
      <c r="G91" s="16"/>
      <c r="H91" s="16"/>
      <c r="I91" s="19"/>
      <c r="J91" s="19"/>
      <c r="K91" s="19"/>
      <c r="L91" s="19"/>
      <c r="M91" s="19"/>
      <c r="N91" s="16"/>
      <c r="O91" s="16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="1" customFormat="1" ht="12" spans="1:64">
      <c r="A92" s="15" t="s">
        <v>111</v>
      </c>
      <c r="B92" s="16" t="s">
        <v>2</v>
      </c>
      <c r="C92" s="16">
        <v>37</v>
      </c>
      <c r="D92" s="16" t="s">
        <v>3</v>
      </c>
      <c r="E92" s="16" t="s">
        <v>112</v>
      </c>
      <c r="F92" s="16" t="s">
        <v>5</v>
      </c>
      <c r="G92" s="18">
        <f>(A94*A95+B94*B95+C94*C95+D94*D95+E94*E95+F94*F95+G94*G95+H94*H95)/C92</f>
        <v>90.6216216216216</v>
      </c>
      <c r="H92" s="16"/>
      <c r="I92" s="16"/>
      <c r="J92" s="16"/>
      <c r="K92" s="16"/>
      <c r="L92" s="16"/>
      <c r="M92" s="16"/>
      <c r="N92" s="16"/>
      <c r="O92" s="16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="1" customFormat="1" ht="12" spans="1:64">
      <c r="A93" s="16" t="s">
        <v>113</v>
      </c>
      <c r="B93" s="16" t="s">
        <v>114</v>
      </c>
      <c r="C93" s="16" t="s">
        <v>115</v>
      </c>
      <c r="D93" s="16" t="s">
        <v>116</v>
      </c>
      <c r="E93" s="16" t="s">
        <v>117</v>
      </c>
      <c r="F93" s="16" t="s">
        <v>118</v>
      </c>
      <c r="G93" s="16" t="s">
        <v>119</v>
      </c>
      <c r="H93" s="16" t="s">
        <v>110</v>
      </c>
      <c r="I93" s="16"/>
      <c r="J93" s="19"/>
      <c r="K93" s="19"/>
      <c r="L93" s="19"/>
      <c r="M93" s="19"/>
      <c r="N93" s="16"/>
      <c r="O93" s="16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="1" customFormat="1" ht="12" spans="1:64">
      <c r="A94" s="16">
        <v>5</v>
      </c>
      <c r="B94" s="16">
        <v>6</v>
      </c>
      <c r="C94" s="16">
        <v>6</v>
      </c>
      <c r="D94" s="16">
        <v>6</v>
      </c>
      <c r="E94" s="16">
        <v>6</v>
      </c>
      <c r="F94" s="16">
        <v>3</v>
      </c>
      <c r="G94" s="16">
        <v>1</v>
      </c>
      <c r="H94" s="16">
        <v>4</v>
      </c>
      <c r="I94" s="16"/>
      <c r="J94" s="16"/>
      <c r="K94" s="16"/>
      <c r="L94" s="16"/>
      <c r="M94" s="16"/>
      <c r="N94" s="16"/>
      <c r="O94" s="16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="2" customFormat="1" ht="12" spans="1:64">
      <c r="A95" s="20">
        <v>84</v>
      </c>
      <c r="B95" s="20">
        <v>89</v>
      </c>
      <c r="C95" s="20">
        <v>92</v>
      </c>
      <c r="D95" s="20">
        <v>89</v>
      </c>
      <c r="E95" s="20">
        <v>96</v>
      </c>
      <c r="F95" s="20">
        <v>92</v>
      </c>
      <c r="G95" s="20">
        <v>89</v>
      </c>
      <c r="H95" s="20">
        <v>93</v>
      </c>
      <c r="I95" s="20"/>
      <c r="J95" s="20"/>
      <c r="K95" s="20"/>
      <c r="L95" s="20"/>
      <c r="M95" s="20"/>
      <c r="N95" s="20"/>
      <c r="O95" s="2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="1" customFormat="1" ht="12" spans="1:64">
      <c r="A96" s="16"/>
      <c r="B96" s="16"/>
      <c r="C96" s="16"/>
      <c r="D96" s="16"/>
      <c r="E96" s="16"/>
      <c r="F96" s="16"/>
      <c r="G96" s="16"/>
      <c r="H96" s="19"/>
      <c r="I96" s="19"/>
      <c r="J96" s="16"/>
      <c r="K96" s="16"/>
      <c r="L96" s="16"/>
      <c r="M96" s="16"/>
      <c r="N96" s="16"/>
      <c r="O96" s="16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="1" customFormat="1" ht="12" spans="1:64">
      <c r="A97" s="15" t="s">
        <v>120</v>
      </c>
      <c r="B97" s="16" t="s">
        <v>2</v>
      </c>
      <c r="C97" s="16">
        <v>29</v>
      </c>
      <c r="D97" s="16" t="s">
        <v>3</v>
      </c>
      <c r="E97" s="16" t="s">
        <v>20</v>
      </c>
      <c r="F97" s="16" t="s">
        <v>5</v>
      </c>
      <c r="G97" s="18">
        <f>(A99*A100+B99*B100+C99*C100+D99*D100+E99*E100+F99*F100+G99*G100+H99*H100)/C97</f>
        <v>90.6551724137931</v>
      </c>
      <c r="H97" s="16"/>
      <c r="I97" s="16"/>
      <c r="J97" s="16"/>
      <c r="K97" s="16"/>
      <c r="L97" s="16"/>
      <c r="M97" s="16"/>
      <c r="N97" s="16"/>
      <c r="O97" s="16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="1" customFormat="1" ht="12" spans="1:64">
      <c r="A98" s="16" t="s">
        <v>121</v>
      </c>
      <c r="B98" s="16" t="s">
        <v>122</v>
      </c>
      <c r="C98" s="16" t="s">
        <v>123</v>
      </c>
      <c r="D98" s="16" t="s">
        <v>124</v>
      </c>
      <c r="E98" s="16" t="s">
        <v>119</v>
      </c>
      <c r="F98" s="16" t="s">
        <v>125</v>
      </c>
      <c r="G98" s="16"/>
      <c r="H98" s="16"/>
      <c r="I98" s="16"/>
      <c r="J98" s="19"/>
      <c r="K98" s="19"/>
      <c r="L98" s="19"/>
      <c r="M98" s="19"/>
      <c r="N98" s="16"/>
      <c r="O98" s="16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="1" customFormat="1" ht="12" spans="1:64">
      <c r="A99" s="16">
        <v>6</v>
      </c>
      <c r="B99" s="16">
        <v>6</v>
      </c>
      <c r="C99" s="16">
        <v>6</v>
      </c>
      <c r="D99" s="16">
        <v>2</v>
      </c>
      <c r="E99" s="16">
        <v>3</v>
      </c>
      <c r="F99" s="16">
        <v>6</v>
      </c>
      <c r="G99" s="16"/>
      <c r="H99" s="16"/>
      <c r="I99" s="16"/>
      <c r="J99" s="19"/>
      <c r="K99" s="19"/>
      <c r="L99" s="19"/>
      <c r="M99" s="19"/>
      <c r="N99" s="16"/>
      <c r="O99" s="16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="2" customFormat="1" ht="12" spans="1:64">
      <c r="A100" s="20">
        <v>93</v>
      </c>
      <c r="B100" s="20">
        <v>90</v>
      </c>
      <c r="C100" s="20">
        <v>92</v>
      </c>
      <c r="D100" s="20">
        <v>92</v>
      </c>
      <c r="E100" s="20">
        <v>89</v>
      </c>
      <c r="F100" s="20">
        <v>88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="1" customFormat="1" ht="12" spans="1:64">
      <c r="A101" s="16"/>
      <c r="B101" s="16"/>
      <c r="C101" s="16"/>
      <c r="D101" s="16"/>
      <c r="E101" s="16"/>
      <c r="F101" s="16"/>
      <c r="G101" s="16"/>
      <c r="H101" s="19"/>
      <c r="I101" s="19"/>
      <c r="J101" s="16"/>
      <c r="K101" s="16"/>
      <c r="L101" s="16"/>
      <c r="M101" s="16"/>
      <c r="N101" s="16"/>
      <c r="O101" s="16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="1" customFormat="1" ht="12" spans="1:64">
      <c r="A102" s="15" t="s">
        <v>126</v>
      </c>
      <c r="B102" s="16" t="s">
        <v>2</v>
      </c>
      <c r="C102" s="16">
        <v>31</v>
      </c>
      <c r="D102" s="16" t="s">
        <v>3</v>
      </c>
      <c r="E102" s="16" t="s">
        <v>127</v>
      </c>
      <c r="F102" s="16" t="s">
        <v>5</v>
      </c>
      <c r="G102" s="18">
        <f>(A104*A105+B104*B105+C104*C105+D104*D105+E104*E105+F104*F105+G104*G105+H104*H105)/C102</f>
        <v>90.1290322580645</v>
      </c>
      <c r="H102" s="16"/>
      <c r="I102" s="16"/>
      <c r="J102" s="16"/>
      <c r="K102" s="16"/>
      <c r="L102" s="16"/>
      <c r="M102" s="16"/>
      <c r="N102" s="16"/>
      <c r="O102" s="16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="1" customFormat="1" ht="12" spans="1:64">
      <c r="A103" s="16" t="s">
        <v>128</v>
      </c>
      <c r="B103" s="16" t="s">
        <v>129</v>
      </c>
      <c r="C103" s="16" t="s">
        <v>130</v>
      </c>
      <c r="D103" s="16" t="s">
        <v>131</v>
      </c>
      <c r="E103" s="16" t="s">
        <v>132</v>
      </c>
      <c r="F103" s="16" t="s">
        <v>133</v>
      </c>
      <c r="G103" s="16" t="s">
        <v>134</v>
      </c>
      <c r="H103" s="16"/>
      <c r="I103" s="16"/>
      <c r="J103" s="19"/>
      <c r="K103" s="19"/>
      <c r="L103" s="19"/>
      <c r="M103" s="19"/>
      <c r="N103" s="23"/>
      <c r="O103" s="23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="3" customFormat="1" ht="12" spans="1:64">
      <c r="A104" s="16">
        <v>6</v>
      </c>
      <c r="B104" s="16">
        <v>6</v>
      </c>
      <c r="C104" s="16">
        <v>6</v>
      </c>
      <c r="D104" s="16">
        <v>5</v>
      </c>
      <c r="E104" s="16">
        <v>6</v>
      </c>
      <c r="F104" s="16">
        <v>1</v>
      </c>
      <c r="G104" s="16">
        <v>1</v>
      </c>
      <c r="H104" s="16"/>
      <c r="I104" s="16"/>
      <c r="J104" s="19"/>
      <c r="K104" s="19"/>
      <c r="L104" s="19"/>
      <c r="M104" s="19"/>
      <c r="N104" s="16"/>
      <c r="O104" s="16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="2" customFormat="1" ht="12" spans="1:64">
      <c r="A105" s="20">
        <v>92</v>
      </c>
      <c r="B105" s="20">
        <v>89</v>
      </c>
      <c r="C105" s="20">
        <v>89</v>
      </c>
      <c r="D105" s="20">
        <v>89</v>
      </c>
      <c r="E105" s="20">
        <v>92</v>
      </c>
      <c r="F105" s="20">
        <v>85</v>
      </c>
      <c r="G105" s="20">
        <v>92</v>
      </c>
      <c r="H105" s="20"/>
      <c r="I105" s="20"/>
      <c r="J105" s="20"/>
      <c r="K105" s="20"/>
      <c r="L105" s="20"/>
      <c r="M105" s="20"/>
      <c r="N105" s="20"/>
      <c r="O105" s="20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="3" customFormat="1" ht="12" spans="1:64">
      <c r="A106" s="16"/>
      <c r="B106" s="16"/>
      <c r="C106" s="16"/>
      <c r="D106" s="16"/>
      <c r="E106" s="16"/>
      <c r="F106" s="16"/>
      <c r="G106" s="16"/>
      <c r="H106" s="16"/>
      <c r="I106" s="16"/>
      <c r="J106" s="19"/>
      <c r="K106" s="19"/>
      <c r="L106" s="19"/>
      <c r="M106" s="19"/>
      <c r="N106" s="19"/>
      <c r="O106" s="19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="1" customFormat="1" ht="12" spans="1:64">
      <c r="A107" s="15" t="s">
        <v>135</v>
      </c>
      <c r="B107" s="16" t="s">
        <v>2</v>
      </c>
      <c r="C107" s="16">
        <v>33</v>
      </c>
      <c r="D107" s="16" t="s">
        <v>3</v>
      </c>
      <c r="E107" s="17" t="s">
        <v>12</v>
      </c>
      <c r="F107" s="16" t="s">
        <v>5</v>
      </c>
      <c r="G107" s="18">
        <f>(A109*A110+B109*B110+C109*C110+D109*D110+E109*E110+F109*F110+G109*G110+H109*H110)/C107</f>
        <v>85.4545454545455</v>
      </c>
      <c r="H107" s="16"/>
      <c r="I107" s="16"/>
      <c r="J107" s="16"/>
      <c r="K107" s="16"/>
      <c r="L107" s="16"/>
      <c r="M107" s="16"/>
      <c r="N107" s="16"/>
      <c r="O107" s="16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="3" customFormat="1" ht="12" spans="1:64">
      <c r="A108" s="16" t="s">
        <v>136</v>
      </c>
      <c r="B108" s="16" t="s">
        <v>137</v>
      </c>
      <c r="C108" s="16" t="s">
        <v>138</v>
      </c>
      <c r="D108" s="16" t="s">
        <v>133</v>
      </c>
      <c r="E108" s="16" t="s">
        <v>139</v>
      </c>
      <c r="F108" s="16" t="s">
        <v>140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="1" customFormat="1" ht="12" spans="1:64">
      <c r="A109" s="16">
        <v>6</v>
      </c>
      <c r="B109" s="16">
        <v>6</v>
      </c>
      <c r="C109" s="16">
        <v>6</v>
      </c>
      <c r="D109" s="16">
        <v>3</v>
      </c>
      <c r="E109" s="16">
        <v>6</v>
      </c>
      <c r="F109" s="19">
        <v>6</v>
      </c>
      <c r="G109" s="16"/>
      <c r="H109" s="16"/>
      <c r="I109" s="19"/>
      <c r="J109" s="19"/>
      <c r="K109" s="19"/>
      <c r="L109" s="19"/>
      <c r="M109" s="19"/>
      <c r="N109" s="16"/>
      <c r="O109" s="16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="2" customFormat="1" ht="12" spans="1:64">
      <c r="A110" s="20">
        <v>81</v>
      </c>
      <c r="B110" s="20">
        <v>89</v>
      </c>
      <c r="C110" s="20">
        <v>91</v>
      </c>
      <c r="D110" s="20">
        <v>88</v>
      </c>
      <c r="E110" s="20">
        <v>80</v>
      </c>
      <c r="F110" s="20">
        <v>85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="3" customFormat="1" ht="12" spans="1:64">
      <c r="A111" s="16"/>
      <c r="B111" s="16"/>
      <c r="C111" s="16"/>
      <c r="D111" s="16"/>
      <c r="E111" s="16"/>
      <c r="F111" s="16"/>
      <c r="G111" s="16"/>
      <c r="H111" s="19"/>
      <c r="I111" s="19"/>
      <c r="J111" s="16"/>
      <c r="K111" s="16"/>
      <c r="L111" s="16"/>
      <c r="M111" s="16"/>
      <c r="N111" s="16"/>
      <c r="O111" s="16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="1" customFormat="1" ht="12" spans="1:64">
      <c r="A112" s="15" t="s">
        <v>141</v>
      </c>
      <c r="B112" s="16" t="s">
        <v>2</v>
      </c>
      <c r="C112" s="16">
        <v>21</v>
      </c>
      <c r="D112" s="16" t="s">
        <v>3</v>
      </c>
      <c r="E112" s="16" t="s">
        <v>142</v>
      </c>
      <c r="F112" s="16" t="s">
        <v>5</v>
      </c>
      <c r="G112" s="18">
        <f>(A114*A115+B114*B115+C114*C115+D114*D115+E114*E115+F114*F115+G114*G115+H114*H115)/C112</f>
        <v>93.2857142857143</v>
      </c>
      <c r="H112" s="16"/>
      <c r="I112" s="16"/>
      <c r="J112" s="16"/>
      <c r="K112" s="16"/>
      <c r="L112" s="16"/>
      <c r="M112" s="16"/>
      <c r="N112" s="16"/>
      <c r="O112" s="16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="3" customFormat="1" ht="12" spans="1:64">
      <c r="A113" s="19" t="s">
        <v>143</v>
      </c>
      <c r="B113" s="19" t="s">
        <v>144</v>
      </c>
      <c r="C113" s="19" t="s">
        <v>145</v>
      </c>
      <c r="D113" s="19" t="s">
        <v>146</v>
      </c>
      <c r="E113" s="19" t="s">
        <v>147</v>
      </c>
      <c r="F113" s="19"/>
      <c r="G113" s="19"/>
      <c r="H113" s="19"/>
      <c r="I113" s="19"/>
      <c r="J113" s="19"/>
      <c r="K113" s="19"/>
      <c r="L113" s="19"/>
      <c r="M113" s="19"/>
      <c r="N113" s="16"/>
      <c r="O113" s="16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="1" customFormat="1" ht="12" spans="1:64">
      <c r="A114" s="19">
        <v>4</v>
      </c>
      <c r="B114" s="19">
        <v>5</v>
      </c>
      <c r="C114" s="19">
        <v>5</v>
      </c>
      <c r="D114" s="19">
        <v>6</v>
      </c>
      <c r="E114" s="16">
        <v>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="2" customFormat="1" ht="12" spans="1:64">
      <c r="A115" s="20">
        <v>94</v>
      </c>
      <c r="B115" s="20">
        <v>96</v>
      </c>
      <c r="C115" s="20">
        <v>91</v>
      </c>
      <c r="D115" s="20">
        <v>92</v>
      </c>
      <c r="E115" s="20">
        <v>96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="3" customFormat="1" ht="12" spans="1:64">
      <c r="A116" s="16"/>
      <c r="B116" s="19"/>
      <c r="C116" s="19"/>
      <c r="D116" s="19"/>
      <c r="E116" s="19"/>
      <c r="F116" s="19"/>
      <c r="G116" s="19"/>
      <c r="H116" s="19"/>
      <c r="I116" s="16"/>
      <c r="J116" s="19"/>
      <c r="K116" s="19"/>
      <c r="L116" s="19"/>
      <c r="M116" s="19"/>
      <c r="N116" s="19"/>
      <c r="O116" s="19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="2" customFormat="1" ht="12" spans="1:64">
      <c r="A117" s="28" t="s">
        <v>148</v>
      </c>
      <c r="B117" s="16" t="s">
        <v>2</v>
      </c>
      <c r="C117" s="16">
        <v>22</v>
      </c>
      <c r="D117" s="16" t="s">
        <v>3</v>
      </c>
      <c r="E117" s="16" t="s">
        <v>149</v>
      </c>
      <c r="F117" s="16" t="s">
        <v>5</v>
      </c>
      <c r="G117" s="18">
        <f>(A119*A120+B119*B120+C119*C120+D119*D120+E119*E120+F119*F120+G119*G120+H119*H120)/C117</f>
        <v>88.5454545454545</v>
      </c>
      <c r="H117" s="16"/>
      <c r="I117" s="16"/>
      <c r="J117" s="16"/>
      <c r="K117" s="16"/>
      <c r="L117" s="16"/>
      <c r="M117" s="16"/>
      <c r="N117" s="16"/>
      <c r="O117" s="16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="3" customFormat="1" ht="12" spans="1:64">
      <c r="A118" s="19" t="s">
        <v>150</v>
      </c>
      <c r="B118" s="19" t="s">
        <v>151</v>
      </c>
      <c r="C118" s="19" t="s">
        <v>124</v>
      </c>
      <c r="D118" s="19" t="s">
        <v>146</v>
      </c>
      <c r="E118" s="19" t="s">
        <v>134</v>
      </c>
      <c r="F118" s="19" t="s">
        <v>152</v>
      </c>
      <c r="G118" s="19"/>
      <c r="H118" s="16"/>
      <c r="I118" s="16"/>
      <c r="J118" s="19"/>
      <c r="K118" s="19"/>
      <c r="L118" s="19"/>
      <c r="M118" s="19"/>
      <c r="N118" s="16"/>
      <c r="O118" s="16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="2" customFormat="1" ht="12.75" spans="1:64">
      <c r="A119" s="19">
        <v>4</v>
      </c>
      <c r="B119" s="19">
        <v>6</v>
      </c>
      <c r="C119" s="19">
        <v>6</v>
      </c>
      <c r="D119" s="19">
        <v>1</v>
      </c>
      <c r="E119" s="29">
        <v>4</v>
      </c>
      <c r="F119" s="29">
        <v>1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="3" customFormat="1" ht="12" spans="1:64">
      <c r="A120" s="20">
        <v>93</v>
      </c>
      <c r="B120" s="20">
        <v>94</v>
      </c>
      <c r="C120" s="20">
        <v>92</v>
      </c>
      <c r="D120" s="20">
        <v>92</v>
      </c>
      <c r="E120" s="20">
        <v>92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="1" customFormat="1" ht="12.75" spans="1:64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="1" customFormat="1" ht="12" spans="1:64">
      <c r="A122" s="15" t="s">
        <v>153</v>
      </c>
      <c r="B122" s="16" t="s">
        <v>2</v>
      </c>
      <c r="C122" s="16">
        <v>29</v>
      </c>
      <c r="D122" s="16" t="s">
        <v>3</v>
      </c>
      <c r="E122" s="16" t="s">
        <v>154</v>
      </c>
      <c r="F122" s="16" t="s">
        <v>5</v>
      </c>
      <c r="G122" s="18">
        <f>(A124*A125+B124*B125+C124*C125+D124*D125+E124*E125+F124*F125+G124*G125+H124*H125)/C122</f>
        <v>90.4137931034483</v>
      </c>
      <c r="H122" s="16"/>
      <c r="I122" s="16"/>
      <c r="J122" s="16"/>
      <c r="K122" s="16"/>
      <c r="L122" s="16"/>
      <c r="M122" s="16"/>
      <c r="N122" s="16"/>
      <c r="O122" s="16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="1" customFormat="1" ht="12" spans="1:64">
      <c r="A123" s="19" t="s">
        <v>155</v>
      </c>
      <c r="B123" s="19" t="s">
        <v>156</v>
      </c>
      <c r="C123" s="19" t="s">
        <v>157</v>
      </c>
      <c r="D123" s="19" t="s">
        <v>158</v>
      </c>
      <c r="E123" s="19" t="s">
        <v>159</v>
      </c>
      <c r="F123" s="19"/>
      <c r="G123" s="19"/>
      <c r="H123" s="19"/>
      <c r="I123" s="19"/>
      <c r="J123" s="19"/>
      <c r="K123" s="19"/>
      <c r="L123" s="19"/>
      <c r="M123" s="19"/>
      <c r="N123" s="16"/>
      <c r="O123" s="16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="3" customFormat="1" ht="12" spans="1:64">
      <c r="A124" s="19">
        <v>5</v>
      </c>
      <c r="B124" s="19">
        <v>6</v>
      </c>
      <c r="C124" s="19">
        <v>6</v>
      </c>
      <c r="D124" s="19">
        <v>6</v>
      </c>
      <c r="E124" s="19">
        <v>6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="2" customFormat="1" ht="12" spans="1:64">
      <c r="A125" s="20">
        <v>90</v>
      </c>
      <c r="B125" s="20">
        <v>92</v>
      </c>
      <c r="C125" s="20">
        <v>93</v>
      </c>
      <c r="D125" s="20">
        <v>91</v>
      </c>
      <c r="E125" s="20">
        <v>86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="1" customFormat="1" ht="12" spans="1:64">
      <c r="A126" s="19"/>
      <c r="B126" s="19"/>
      <c r="C126" s="19"/>
      <c r="D126" s="19"/>
      <c r="E126" s="19"/>
      <c r="F126" s="19"/>
      <c r="G126" s="19"/>
      <c r="H126" s="19"/>
      <c r="I126" s="16"/>
      <c r="J126" s="19"/>
      <c r="K126" s="19"/>
      <c r="L126" s="19"/>
      <c r="M126" s="19"/>
      <c r="N126" s="19"/>
      <c r="O126" s="19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="1" customFormat="1" ht="12" spans="1:64">
      <c r="A127" s="15" t="s">
        <v>160</v>
      </c>
      <c r="B127" s="16" t="s">
        <v>2</v>
      </c>
      <c r="C127" s="16">
        <v>25</v>
      </c>
      <c r="D127" s="16" t="s">
        <v>3</v>
      </c>
      <c r="E127" s="16" t="s">
        <v>161</v>
      </c>
      <c r="F127" s="16" t="s">
        <v>5</v>
      </c>
      <c r="G127" s="18">
        <f>(A129*A130+B129*B130+C129*C130+D129*D130+E129*E130+F129*F130+G129*G130+H129*H130)/C127</f>
        <v>94.04</v>
      </c>
      <c r="H127" s="16"/>
      <c r="I127" s="16"/>
      <c r="J127" s="16"/>
      <c r="K127" s="16"/>
      <c r="L127" s="16"/>
      <c r="M127" s="16"/>
      <c r="N127" s="16"/>
      <c r="O127" s="16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="3" customFormat="1" ht="12" spans="1:64">
      <c r="A128" s="19" t="s">
        <v>162</v>
      </c>
      <c r="B128" s="19" t="s">
        <v>163</v>
      </c>
      <c r="C128" s="19" t="s">
        <v>164</v>
      </c>
      <c r="D128" s="19" t="s">
        <v>165</v>
      </c>
      <c r="E128" s="19" t="s">
        <v>119</v>
      </c>
      <c r="F128" s="19"/>
      <c r="G128" s="19"/>
      <c r="H128" s="16"/>
      <c r="I128" s="16"/>
      <c r="J128" s="19"/>
      <c r="K128" s="19"/>
      <c r="L128" s="19"/>
      <c r="M128" s="19"/>
      <c r="N128" s="16"/>
      <c r="O128" s="16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="1" customFormat="1" ht="12" spans="1:64">
      <c r="A129" s="19">
        <v>6</v>
      </c>
      <c r="B129" s="19">
        <v>6</v>
      </c>
      <c r="C129" s="19">
        <v>6</v>
      </c>
      <c r="D129" s="19">
        <v>6</v>
      </c>
      <c r="E129" s="19">
        <v>1</v>
      </c>
      <c r="F129" s="19"/>
      <c r="G129" s="19"/>
      <c r="H129" s="19"/>
      <c r="I129" s="16"/>
      <c r="J129" s="19"/>
      <c r="K129" s="19"/>
      <c r="L129" s="19"/>
      <c r="M129" s="19"/>
      <c r="N129" s="19"/>
      <c r="O129" s="19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="2" customFormat="1" ht="12" spans="1:64">
      <c r="A130" s="20">
        <v>97</v>
      </c>
      <c r="B130" s="20">
        <v>90</v>
      </c>
      <c r="C130" s="20">
        <v>95</v>
      </c>
      <c r="D130" s="20">
        <v>95</v>
      </c>
      <c r="E130" s="20">
        <v>89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="1" customFormat="1" ht="12" spans="1:64">
      <c r="A131" s="16"/>
      <c r="B131" s="16"/>
      <c r="C131" s="16"/>
      <c r="D131" s="16"/>
      <c r="E131" s="16"/>
      <c r="F131" s="16"/>
      <c r="G131" s="16"/>
      <c r="H131" s="16"/>
      <c r="I131" s="19"/>
      <c r="J131" s="19"/>
      <c r="K131" s="19"/>
      <c r="L131" s="19"/>
      <c r="M131" s="19"/>
      <c r="N131" s="19"/>
      <c r="O131" s="19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="3" customFormat="1" ht="12.75" spans="1:64">
      <c r="A132" s="15" t="s">
        <v>166</v>
      </c>
      <c r="B132" s="19" t="s">
        <v>2</v>
      </c>
      <c r="C132" s="16">
        <f>SUM(A134:E134)</f>
        <v>18</v>
      </c>
      <c r="D132" s="16" t="s">
        <v>3</v>
      </c>
      <c r="E132" s="19" t="s">
        <v>103</v>
      </c>
      <c r="F132" s="19" t="s">
        <v>5</v>
      </c>
      <c r="G132" s="18">
        <f>(A134*A135+B134*B135+C134*C135+D134*D135+E134*E135+F134*F135+G134*G135+H134*H135)/C132</f>
        <v>93.3333333333333</v>
      </c>
      <c r="H132" s="22"/>
      <c r="I132" s="19"/>
      <c r="J132" s="19"/>
      <c r="K132" s="19"/>
      <c r="L132" s="19"/>
      <c r="M132" s="19"/>
      <c r="N132" s="19"/>
      <c r="O132" s="19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="1" customFormat="1" ht="12" spans="1:64">
      <c r="A133" s="16" t="s">
        <v>167</v>
      </c>
      <c r="B133" s="16" t="s">
        <v>168</v>
      </c>
      <c r="C133" s="16" t="s">
        <v>169</v>
      </c>
      <c r="D133" s="19" t="s">
        <v>170</v>
      </c>
      <c r="E133" s="16"/>
      <c r="F133" s="16"/>
      <c r="G133" s="16"/>
      <c r="H133" s="16"/>
      <c r="I133" s="23"/>
      <c r="J133" s="19"/>
      <c r="K133" s="19"/>
      <c r="L133" s="23"/>
      <c r="M133" s="19"/>
      <c r="N133" s="19"/>
      <c r="O133" s="19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="1" customFormat="1" ht="12.75" spans="1:64">
      <c r="A134" s="19">
        <v>4</v>
      </c>
      <c r="B134" s="19">
        <v>5</v>
      </c>
      <c r="C134" s="19">
        <v>5</v>
      </c>
      <c r="D134" s="19">
        <v>4</v>
      </c>
      <c r="E134" s="19"/>
      <c r="F134" s="19"/>
      <c r="G134" s="19"/>
      <c r="H134" s="22"/>
      <c r="I134" s="19"/>
      <c r="J134" s="19"/>
      <c r="K134" s="19"/>
      <c r="L134" s="29"/>
      <c r="M134" s="19"/>
      <c r="N134" s="19"/>
      <c r="O134" s="19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="1" customFormat="1" ht="12.75" spans="1:64">
      <c r="A135" s="20">
        <v>95</v>
      </c>
      <c r="B135" s="20">
        <v>94</v>
      </c>
      <c r="C135" s="20">
        <v>90</v>
      </c>
      <c r="D135" s="20">
        <v>95</v>
      </c>
      <c r="E135" s="20"/>
      <c r="F135" s="20"/>
      <c r="G135" s="20"/>
      <c r="H135" s="31"/>
      <c r="I135" s="20"/>
      <c r="J135" s="20"/>
      <c r="K135" s="20"/>
      <c r="L135" s="20"/>
      <c r="M135" s="20"/>
      <c r="N135" s="20"/>
      <c r="O135" s="2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="1" customFormat="1" ht="12" spans="1:64">
      <c r="A136" s="16"/>
      <c r="B136" s="16"/>
      <c r="C136" s="16"/>
      <c r="D136" s="16"/>
      <c r="E136" s="16"/>
      <c r="F136" s="16"/>
      <c r="G136" s="16"/>
      <c r="H136" s="16"/>
      <c r="I136" s="19"/>
      <c r="J136" s="19"/>
      <c r="K136" s="19"/>
      <c r="L136" s="19"/>
      <c r="M136" s="19"/>
      <c r="N136" s="19"/>
      <c r="O136" s="19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="2" customFormat="1" ht="12.75" spans="1:64">
      <c r="A137" s="15" t="s">
        <v>171</v>
      </c>
      <c r="B137" s="19" t="s">
        <v>2</v>
      </c>
      <c r="C137" s="19">
        <f>SUM(A139:D139)</f>
        <v>12</v>
      </c>
      <c r="D137" s="19" t="s">
        <v>3</v>
      </c>
      <c r="E137" s="19" t="s">
        <v>172</v>
      </c>
      <c r="F137" s="19" t="s">
        <v>5</v>
      </c>
      <c r="G137" s="18">
        <f>(A139*A140+B139*B140+C139*C140+D139*D140+E139*E140+F139*F140+G139*G140+H139*H140)/C137</f>
        <v>90.6666666666667</v>
      </c>
      <c r="H137" s="22"/>
      <c r="I137" s="19"/>
      <c r="J137" s="19"/>
      <c r="K137" s="19"/>
      <c r="L137" s="19"/>
      <c r="M137" s="19"/>
      <c r="N137" s="19"/>
      <c r="O137" s="19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="1" customFormat="1" ht="12" spans="1:64">
      <c r="A138" s="16" t="s">
        <v>173</v>
      </c>
      <c r="B138" s="16" t="s">
        <v>174</v>
      </c>
      <c r="C138" s="16" t="s">
        <v>175</v>
      </c>
      <c r="D138" s="16"/>
      <c r="E138" s="16"/>
      <c r="F138" s="16"/>
      <c r="G138" s="16"/>
      <c r="H138" s="16"/>
      <c r="I138" s="23"/>
      <c r="J138" s="19"/>
      <c r="K138" s="19"/>
      <c r="L138" s="23"/>
      <c r="M138" s="19"/>
      <c r="N138" s="19"/>
      <c r="O138" s="19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="1" customFormat="1" ht="12.75" spans="1:64">
      <c r="A139" s="19">
        <v>4</v>
      </c>
      <c r="B139" s="19">
        <v>3</v>
      </c>
      <c r="C139" s="19">
        <v>5</v>
      </c>
      <c r="D139" s="19"/>
      <c r="E139" s="19"/>
      <c r="F139" s="19"/>
      <c r="G139" s="19"/>
      <c r="H139" s="22"/>
      <c r="I139" s="19"/>
      <c r="J139" s="19"/>
      <c r="K139" s="19"/>
      <c r="L139" s="29"/>
      <c r="M139" s="19"/>
      <c r="N139" s="19"/>
      <c r="O139" s="19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="1" customFormat="1" ht="12.75" spans="1:64">
      <c r="A140" s="20">
        <v>94</v>
      </c>
      <c r="B140" s="20">
        <v>89</v>
      </c>
      <c r="C140" s="20">
        <v>89</v>
      </c>
      <c r="D140" s="20"/>
      <c r="E140" s="20"/>
      <c r="F140" s="20"/>
      <c r="G140" s="20"/>
      <c r="H140" s="31"/>
      <c r="I140" s="20"/>
      <c r="J140" s="20"/>
      <c r="K140" s="20"/>
      <c r="L140" s="20"/>
      <c r="M140" s="20"/>
      <c r="N140" s="20"/>
      <c r="O140" s="2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="1" customFormat="1" ht="12" spans="1:64">
      <c r="A141" s="16"/>
      <c r="B141" s="16"/>
      <c r="C141" s="16"/>
      <c r="D141" s="16"/>
      <c r="E141" s="16"/>
      <c r="F141" s="16"/>
      <c r="G141" s="16"/>
      <c r="H141" s="16"/>
      <c r="I141" s="19"/>
      <c r="J141" s="19"/>
      <c r="K141" s="19"/>
      <c r="L141" s="19"/>
      <c r="M141" s="19"/>
      <c r="N141" s="19"/>
      <c r="O141" s="19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="1" customFormat="1" ht="12.75" spans="1:64">
      <c r="A142" s="15" t="s">
        <v>176</v>
      </c>
      <c r="B142" s="16" t="s">
        <v>92</v>
      </c>
      <c r="C142" s="19">
        <f>SUM(A144:F144)</f>
        <v>19</v>
      </c>
      <c r="D142" s="16" t="s">
        <v>3</v>
      </c>
      <c r="E142" s="16" t="s">
        <v>177</v>
      </c>
      <c r="F142" s="16" t="s">
        <v>5</v>
      </c>
      <c r="G142" s="18">
        <f>(A144*A145+B144*B145+C144*C145+D144*D145+E144*E145+F144*F145+G144*G145+H144*H145)/C142</f>
        <v>94.6315789473684</v>
      </c>
      <c r="H142" s="16"/>
      <c r="I142" s="16"/>
      <c r="J142" s="16"/>
      <c r="K142" s="16"/>
      <c r="L142" s="16"/>
      <c r="M142" s="16"/>
      <c r="N142" s="16"/>
      <c r="O142" s="16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="2" customFormat="1" ht="12" spans="1:64">
      <c r="A143" s="19" t="s">
        <v>173</v>
      </c>
      <c r="B143" s="19" t="s">
        <v>178</v>
      </c>
      <c r="C143" s="19" t="s">
        <v>179</v>
      </c>
      <c r="D143" s="19" t="s">
        <v>180</v>
      </c>
      <c r="E143" s="19" t="s">
        <v>181</v>
      </c>
      <c r="F143" s="19"/>
      <c r="G143" s="19"/>
      <c r="H143" s="19"/>
      <c r="I143" s="16"/>
      <c r="J143" s="16"/>
      <c r="K143" s="16"/>
      <c r="L143" s="16"/>
      <c r="M143" s="16"/>
      <c r="N143" s="16"/>
      <c r="O143" s="16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="3" customFormat="1" ht="12" spans="1:64">
      <c r="A144" s="19">
        <v>3</v>
      </c>
      <c r="B144" s="19">
        <v>4</v>
      </c>
      <c r="C144" s="19">
        <v>6</v>
      </c>
      <c r="D144" s="19">
        <v>4</v>
      </c>
      <c r="E144" s="19">
        <v>2</v>
      </c>
      <c r="F144" s="19"/>
      <c r="G144" s="16"/>
      <c r="H144" s="19"/>
      <c r="I144" s="19"/>
      <c r="J144" s="16"/>
      <c r="K144" s="16"/>
      <c r="L144" s="16"/>
      <c r="M144" s="16"/>
      <c r="N144" s="16"/>
      <c r="O144" s="16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="1" customFormat="1" ht="12" spans="1:64">
      <c r="A145" s="20">
        <v>94</v>
      </c>
      <c r="B145" s="20">
        <v>94</v>
      </c>
      <c r="C145" s="20">
        <v>93</v>
      </c>
      <c r="D145" s="20">
        <v>98</v>
      </c>
      <c r="E145" s="20">
        <v>95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="3" customFormat="1" ht="12" spans="1:64">
      <c r="A146" s="16"/>
      <c r="B146" s="16"/>
      <c r="C146" s="16"/>
      <c r="D146" s="16"/>
      <c r="E146" s="16"/>
      <c r="F146" s="16"/>
      <c r="G146" s="16"/>
      <c r="H146" s="19"/>
      <c r="I146" s="19"/>
      <c r="J146" s="16"/>
      <c r="K146" s="16"/>
      <c r="L146" s="16"/>
      <c r="M146" s="16"/>
      <c r="N146" s="16"/>
      <c r="O146" s="16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="3" customFormat="1" ht="12" spans="1:64">
      <c r="A147" s="15" t="s">
        <v>182</v>
      </c>
      <c r="B147" s="16" t="s">
        <v>2</v>
      </c>
      <c r="C147" s="19">
        <f>SUM(A149:E149)</f>
        <v>19</v>
      </c>
      <c r="D147" s="16" t="s">
        <v>3</v>
      </c>
      <c r="E147" s="16" t="s">
        <v>177</v>
      </c>
      <c r="F147" s="16" t="s">
        <v>5</v>
      </c>
      <c r="G147" s="18">
        <f>(A149*A150+B149*B150+C149*C150+D149*D150+E149*E150+F149*F150+G149*G150+H149*H150)/C147</f>
        <v>93.2105263157895</v>
      </c>
      <c r="H147" s="16"/>
      <c r="I147" s="16"/>
      <c r="J147" s="16"/>
      <c r="K147" s="16"/>
      <c r="L147" s="16"/>
      <c r="M147" s="16"/>
      <c r="N147" s="16"/>
      <c r="O147" s="16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="2" customFormat="1" ht="12" spans="1:64">
      <c r="A148" s="19" t="s">
        <v>180</v>
      </c>
      <c r="B148" s="19" t="s">
        <v>181</v>
      </c>
      <c r="C148" s="19" t="s">
        <v>183</v>
      </c>
      <c r="D148" s="19" t="s">
        <v>184</v>
      </c>
      <c r="E148" s="19" t="s">
        <v>185</v>
      </c>
      <c r="F148" s="19"/>
      <c r="G148" s="19"/>
      <c r="H148" s="19"/>
      <c r="I148" s="19"/>
      <c r="J148" s="16"/>
      <c r="K148" s="16"/>
      <c r="L148" s="16"/>
      <c r="M148" s="16"/>
      <c r="N148" s="16"/>
      <c r="O148" s="16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="1" customFormat="1" ht="12" spans="1:64">
      <c r="A149" s="19">
        <v>2</v>
      </c>
      <c r="B149" s="19">
        <v>4</v>
      </c>
      <c r="C149" s="19">
        <v>4</v>
      </c>
      <c r="D149" s="19">
        <v>4</v>
      </c>
      <c r="E149" s="19">
        <v>5</v>
      </c>
      <c r="F149" s="16"/>
      <c r="G149" s="19"/>
      <c r="H149" s="19"/>
      <c r="I149" s="19"/>
      <c r="J149" s="16"/>
      <c r="K149" s="16"/>
      <c r="L149" s="16"/>
      <c r="M149" s="16"/>
      <c r="N149" s="16"/>
      <c r="O149" s="16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="1" customFormat="1" ht="12.75" spans="1:64">
      <c r="A150" s="20">
        <v>98</v>
      </c>
      <c r="B150" s="20">
        <v>95</v>
      </c>
      <c r="C150" s="20">
        <v>94</v>
      </c>
      <c r="D150" s="20">
        <v>96</v>
      </c>
      <c r="E150" s="20">
        <v>87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="1" customFormat="1" ht="12" spans="1:64">
      <c r="A151" s="16"/>
      <c r="B151" s="16"/>
      <c r="C151" s="16"/>
      <c r="D151" s="16"/>
      <c r="E151" s="16"/>
      <c r="F151" s="16"/>
      <c r="G151" s="16"/>
      <c r="H151" s="16"/>
      <c r="I151" s="19"/>
      <c r="J151" s="19"/>
      <c r="K151" s="16"/>
      <c r="L151" s="16"/>
      <c r="M151" s="16"/>
      <c r="N151" s="16"/>
      <c r="O151" s="16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="2" customFormat="1" ht="12" spans="1:64">
      <c r="A152" s="15" t="s">
        <v>186</v>
      </c>
      <c r="B152" s="16" t="s">
        <v>2</v>
      </c>
      <c r="C152" s="16">
        <v>26</v>
      </c>
      <c r="D152" s="16" t="s">
        <v>3</v>
      </c>
      <c r="E152" s="16" t="s">
        <v>187</v>
      </c>
      <c r="F152" s="16" t="s">
        <v>5</v>
      </c>
      <c r="G152" s="18">
        <f>(A154*A155+B154*B155+C154*C155+D154*D155+E154*E155+F154*F155+G154*G155+H154*H155)/C152</f>
        <v>95.1153846153846</v>
      </c>
      <c r="H152" s="16"/>
      <c r="I152" s="16"/>
      <c r="J152" s="16"/>
      <c r="K152" s="16"/>
      <c r="L152" s="16"/>
      <c r="M152" s="16"/>
      <c r="N152" s="16"/>
      <c r="O152" s="16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="1" customFormat="1" ht="12" spans="1:64">
      <c r="A153" s="21" t="s">
        <v>188</v>
      </c>
      <c r="B153" s="21" t="s">
        <v>189</v>
      </c>
      <c r="C153" s="21" t="s">
        <v>190</v>
      </c>
      <c r="D153" s="21" t="s">
        <v>191</v>
      </c>
      <c r="E153" s="21" t="s">
        <v>192</v>
      </c>
      <c r="F153" s="16"/>
      <c r="G153" s="16"/>
      <c r="H153" s="16"/>
      <c r="I153" s="19"/>
      <c r="J153" s="19"/>
      <c r="K153" s="19"/>
      <c r="L153" s="19"/>
      <c r="M153" s="19"/>
      <c r="N153" s="16"/>
      <c r="O153" s="16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="1" customFormat="1" ht="12" spans="1:64">
      <c r="A154" s="21">
        <v>5</v>
      </c>
      <c r="B154" s="21">
        <v>6</v>
      </c>
      <c r="C154" s="21">
        <v>6</v>
      </c>
      <c r="D154" s="21">
        <v>5</v>
      </c>
      <c r="E154" s="21">
        <v>4</v>
      </c>
      <c r="F154" s="16"/>
      <c r="G154" s="16"/>
      <c r="H154" s="19"/>
      <c r="I154" s="19"/>
      <c r="J154" s="19"/>
      <c r="K154" s="19"/>
      <c r="L154" s="19"/>
      <c r="M154" s="19"/>
      <c r="N154" s="19"/>
      <c r="O154" s="19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="1" customFormat="1" ht="12" spans="1:64">
      <c r="A155" s="20">
        <v>95</v>
      </c>
      <c r="B155" s="20">
        <v>95</v>
      </c>
      <c r="C155" s="20">
        <v>96</v>
      </c>
      <c r="D155" s="20">
        <v>96</v>
      </c>
      <c r="E155" s="20">
        <v>93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="2" customFormat="1" ht="22.5" spans="1:64">
      <c r="A156" s="14" t="s">
        <v>193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="1" customFormat="1" ht="12.75" spans="1:64">
      <c r="A157" s="15" t="s">
        <v>194</v>
      </c>
      <c r="B157" s="16" t="s">
        <v>2</v>
      </c>
      <c r="C157" s="32">
        <f>SUM(A159:F159)</f>
        <v>34</v>
      </c>
      <c r="D157" s="16" t="s">
        <v>3</v>
      </c>
      <c r="E157" s="16" t="s">
        <v>195</v>
      </c>
      <c r="F157" s="16" t="s">
        <v>5</v>
      </c>
      <c r="G157" s="18">
        <f>(A159*A160+B159*B160+C159*C160+D159*D160+E159*E160+F159*F160+G159*G160+H159*H160)/C157</f>
        <v>94.5294117647059</v>
      </c>
      <c r="H157" s="16"/>
      <c r="I157" s="16"/>
      <c r="J157" s="16"/>
      <c r="K157" s="16"/>
      <c r="L157" s="16"/>
      <c r="M157" s="27"/>
      <c r="N157" s="16"/>
      <c r="O157" s="27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="1" customFormat="1" ht="12" spans="1:64">
      <c r="A158" s="16" t="s">
        <v>196</v>
      </c>
      <c r="B158" s="16" t="s">
        <v>197</v>
      </c>
      <c r="C158" s="16" t="s">
        <v>198</v>
      </c>
      <c r="D158" s="16" t="s">
        <v>199</v>
      </c>
      <c r="E158" s="16" t="s">
        <v>200</v>
      </c>
      <c r="F158" s="16" t="s">
        <v>201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="1" customFormat="1" spans="1:64">
      <c r="A159" s="16">
        <v>6</v>
      </c>
      <c r="B159" s="16">
        <v>6</v>
      </c>
      <c r="C159" s="16">
        <v>6</v>
      </c>
      <c r="D159" s="16">
        <v>6</v>
      </c>
      <c r="E159" s="16">
        <v>6</v>
      </c>
      <c r="F159" s="16">
        <v>4</v>
      </c>
      <c r="G159" s="25"/>
      <c r="H159" s="16"/>
      <c r="I159" s="16"/>
      <c r="J159" s="16"/>
      <c r="K159" s="16"/>
      <c r="L159" s="16"/>
      <c r="M159" s="27"/>
      <c r="N159" s="16"/>
      <c r="O159" s="16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="1" customFormat="1" ht="12.75" spans="1:64">
      <c r="A160" s="20">
        <v>96</v>
      </c>
      <c r="B160" s="20">
        <v>95</v>
      </c>
      <c r="C160" s="20">
        <v>94</v>
      </c>
      <c r="D160" s="20">
        <v>96</v>
      </c>
      <c r="E160" s="20">
        <v>90</v>
      </c>
      <c r="F160" s="20">
        <v>97</v>
      </c>
      <c r="G160" s="20"/>
      <c r="H160" s="20"/>
      <c r="I160" s="20"/>
      <c r="J160" s="20"/>
      <c r="K160" s="20"/>
      <c r="L160" s="20"/>
      <c r="M160" s="31"/>
      <c r="N160" s="20"/>
      <c r="O160" s="20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="2" customFormat="1" ht="12.75" spans="1:64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27"/>
      <c r="N161" s="16"/>
      <c r="O161" s="16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="2" customFormat="1" ht="12.75" spans="1:64">
      <c r="A162" s="15" t="s">
        <v>202</v>
      </c>
      <c r="B162" s="16" t="s">
        <v>203</v>
      </c>
      <c r="C162" s="16">
        <v>31</v>
      </c>
      <c r="D162" s="16" t="s">
        <v>3</v>
      </c>
      <c r="E162" s="16" t="s">
        <v>112</v>
      </c>
      <c r="F162" s="16" t="s">
        <v>5</v>
      </c>
      <c r="G162" s="18">
        <f>(A164*A165+B164*B165+C164*C165+D164*D165+E164*E165+F164*F165+G164*G165+H164*H165)/C162</f>
        <v>94.1935483870968</v>
      </c>
      <c r="H162" s="16"/>
      <c r="I162" s="16"/>
      <c r="J162" s="16"/>
      <c r="K162" s="16"/>
      <c r="L162" s="16"/>
      <c r="M162" s="27"/>
      <c r="N162" s="16"/>
      <c r="O162" s="16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="1" customFormat="1" ht="12.75" spans="1:64">
      <c r="A163" s="16" t="s">
        <v>204</v>
      </c>
      <c r="B163" s="16" t="s">
        <v>205</v>
      </c>
      <c r="C163" s="16" t="s">
        <v>206</v>
      </c>
      <c r="D163" s="16" t="s">
        <v>207</v>
      </c>
      <c r="E163" s="16" t="s">
        <v>208</v>
      </c>
      <c r="F163" s="16" t="s">
        <v>209</v>
      </c>
      <c r="G163" s="16"/>
      <c r="H163" s="16"/>
      <c r="I163" s="16"/>
      <c r="J163" s="16"/>
      <c r="K163" s="16"/>
      <c r="L163" s="16"/>
      <c r="M163" s="27"/>
      <c r="N163" s="16"/>
      <c r="O163" s="16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="1" customFormat="1" ht="12.75" spans="1:64">
      <c r="A164" s="16">
        <v>6</v>
      </c>
      <c r="B164" s="16">
        <v>6</v>
      </c>
      <c r="C164" s="16">
        <v>4</v>
      </c>
      <c r="D164" s="16">
        <v>4</v>
      </c>
      <c r="E164" s="16">
        <v>5</v>
      </c>
      <c r="F164" s="16">
        <v>6</v>
      </c>
      <c r="G164" s="16"/>
      <c r="H164" s="16"/>
      <c r="I164" s="16"/>
      <c r="J164" s="16"/>
      <c r="K164" s="16"/>
      <c r="L164" s="16"/>
      <c r="M164" s="27"/>
      <c r="N164" s="16"/>
      <c r="O164" s="16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="1" customFormat="1" ht="12" spans="1:64">
      <c r="A165" s="20">
        <v>96</v>
      </c>
      <c r="B165" s="20">
        <v>95</v>
      </c>
      <c r="C165" s="20">
        <v>91</v>
      </c>
      <c r="D165" s="20">
        <v>96</v>
      </c>
      <c r="E165" s="20">
        <v>96</v>
      </c>
      <c r="F165" s="20">
        <v>91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="1" customFormat="1" ht="12.75" spans="1:64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27"/>
      <c r="M166" s="16"/>
      <c r="N166" s="16"/>
      <c r="O166" s="16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="2" customFormat="1" ht="12.75" spans="1:64">
      <c r="A167" s="15" t="s">
        <v>210</v>
      </c>
      <c r="B167" s="16" t="s">
        <v>203</v>
      </c>
      <c r="C167" s="16">
        <v>27</v>
      </c>
      <c r="D167" s="16" t="s">
        <v>3</v>
      </c>
      <c r="E167" s="16" t="s">
        <v>154</v>
      </c>
      <c r="F167" s="16" t="s">
        <v>5</v>
      </c>
      <c r="G167" s="18">
        <f>(A169*A170+B169*B170+C169*C170+D169*D170+E169*E170+F169*F170+G169*G170+H169*H170)/C167</f>
        <v>91.8148148148148</v>
      </c>
      <c r="H167" s="16"/>
      <c r="I167" s="16"/>
      <c r="J167" s="16"/>
      <c r="K167" s="16"/>
      <c r="L167" s="16"/>
      <c r="M167" s="27"/>
      <c r="N167" s="16"/>
      <c r="O167" s="16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="1" customFormat="1" ht="12" spans="1:64">
      <c r="A168" s="16" t="s">
        <v>211</v>
      </c>
      <c r="B168" s="16" t="s">
        <v>212</v>
      </c>
      <c r="C168" s="16" t="s">
        <v>213</v>
      </c>
      <c r="D168" s="16" t="s">
        <v>214</v>
      </c>
      <c r="E168" s="16" t="s">
        <v>215</v>
      </c>
      <c r="F168" s="16" t="s">
        <v>216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="1" customFormat="1" ht="12.75" spans="1:64">
      <c r="A169" s="16">
        <v>6</v>
      </c>
      <c r="B169" s="16">
        <v>6</v>
      </c>
      <c r="C169" s="16">
        <v>2</v>
      </c>
      <c r="D169" s="16">
        <v>6</v>
      </c>
      <c r="E169" s="16">
        <v>2</v>
      </c>
      <c r="F169" s="16">
        <v>5</v>
      </c>
      <c r="G169" s="16"/>
      <c r="H169" s="16"/>
      <c r="I169" s="16"/>
      <c r="J169" s="16"/>
      <c r="K169" s="16"/>
      <c r="L169" s="16"/>
      <c r="M169" s="27"/>
      <c r="N169" s="16"/>
      <c r="O169" s="16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="1" customFormat="1" ht="12" spans="1:64">
      <c r="A170" s="20">
        <v>93</v>
      </c>
      <c r="B170" s="20">
        <v>92</v>
      </c>
      <c r="C170" s="20">
        <v>97</v>
      </c>
      <c r="D170" s="20">
        <v>93</v>
      </c>
      <c r="E170" s="20">
        <v>86</v>
      </c>
      <c r="F170" s="20">
        <v>89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="1" customFormat="1" ht="12" spans="1:64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="2" customFormat="1" ht="12" spans="1:64">
      <c r="A172" s="15" t="s">
        <v>217</v>
      </c>
      <c r="B172" s="16" t="s">
        <v>203</v>
      </c>
      <c r="C172" s="16">
        <v>28</v>
      </c>
      <c r="D172" s="16" t="s">
        <v>3</v>
      </c>
      <c r="E172" s="16" t="s">
        <v>218</v>
      </c>
      <c r="F172" s="16" t="s">
        <v>5</v>
      </c>
      <c r="G172" s="18">
        <f>(A174*A175+B174*B175+C174*C175+D174*D175+E174*E175+F174*F175+G174*G175+H174*H175)/C172</f>
        <v>95.2857142857143</v>
      </c>
      <c r="H172" s="16"/>
      <c r="I172" s="16"/>
      <c r="J172" s="16"/>
      <c r="K172" s="16"/>
      <c r="L172" s="16"/>
      <c r="M172" s="16"/>
      <c r="N172" s="16"/>
      <c r="O172" s="16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="1" customFormat="1" ht="12" spans="1:64">
      <c r="A173" s="16" t="s">
        <v>219</v>
      </c>
      <c r="B173" s="16" t="s">
        <v>220</v>
      </c>
      <c r="C173" s="16" t="s">
        <v>221</v>
      </c>
      <c r="D173" s="16" t="s">
        <v>222</v>
      </c>
      <c r="E173" s="16" t="s">
        <v>223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="1" customFormat="1" ht="12" spans="1:64">
      <c r="A174" s="16">
        <v>6</v>
      </c>
      <c r="B174" s="16">
        <v>6</v>
      </c>
      <c r="C174" s="16">
        <v>6</v>
      </c>
      <c r="D174" s="16">
        <v>5</v>
      </c>
      <c r="E174" s="16">
        <v>5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="1" customFormat="1" ht="12" spans="1:64">
      <c r="A175" s="20">
        <v>96</v>
      </c>
      <c r="B175" s="20">
        <v>96</v>
      </c>
      <c r="C175" s="20">
        <v>96</v>
      </c>
      <c r="D175" s="20">
        <v>92</v>
      </c>
      <c r="E175" s="20">
        <v>96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="1" customFormat="1" ht="12" spans="1:64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="2" customFormat="1" ht="12" spans="1:64">
      <c r="A177" s="15" t="s">
        <v>224</v>
      </c>
      <c r="B177" s="16" t="s">
        <v>203</v>
      </c>
      <c r="C177" s="16">
        <v>27</v>
      </c>
      <c r="D177" s="16" t="s">
        <v>3</v>
      </c>
      <c r="E177" s="16" t="s">
        <v>187</v>
      </c>
      <c r="F177" s="16" t="s">
        <v>5</v>
      </c>
      <c r="G177" s="18">
        <f>(A179*A180+B179*B180+C179*C180+D179*D180+E179*E180+F179*F180+G179*G180+H179*H180)/C177</f>
        <v>95</v>
      </c>
      <c r="H177" s="16"/>
      <c r="I177" s="16"/>
      <c r="J177" s="16"/>
      <c r="K177" s="16"/>
      <c r="L177" s="16"/>
      <c r="M177" s="16"/>
      <c r="N177" s="16"/>
      <c r="O177" s="16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="1" customFormat="1" ht="12" spans="1:64">
      <c r="A178" s="21" t="s">
        <v>225</v>
      </c>
      <c r="B178" s="21" t="s">
        <v>226</v>
      </c>
      <c r="C178" s="21" t="s">
        <v>227</v>
      </c>
      <c r="D178" s="21" t="s">
        <v>228</v>
      </c>
      <c r="E178" s="21" t="s">
        <v>229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="1" customFormat="1" ht="12" spans="1:64">
      <c r="A179" s="21">
        <v>4</v>
      </c>
      <c r="B179" s="21">
        <v>5</v>
      </c>
      <c r="C179" s="21">
        <v>6</v>
      </c>
      <c r="D179" s="21">
        <v>6</v>
      </c>
      <c r="E179" s="21">
        <v>6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="1" customFormat="1" ht="12" spans="1:64">
      <c r="A180" s="20">
        <v>92</v>
      </c>
      <c r="B180" s="20">
        <v>95</v>
      </c>
      <c r="C180" s="20">
        <v>95</v>
      </c>
      <c r="D180" s="20">
        <v>96</v>
      </c>
      <c r="E180" s="20">
        <v>96</v>
      </c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="1" customFormat="1" ht="12" spans="1:64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="2" customFormat="1" ht="12" spans="1:64">
      <c r="A182" s="15" t="s">
        <v>230</v>
      </c>
      <c r="B182" s="16" t="s">
        <v>2</v>
      </c>
      <c r="C182" s="16">
        <v>36</v>
      </c>
      <c r="D182" s="16" t="s">
        <v>3</v>
      </c>
      <c r="E182" s="16" t="s">
        <v>142</v>
      </c>
      <c r="F182" s="16" t="s">
        <v>5</v>
      </c>
      <c r="G182" s="18">
        <f>(A184*A185+B184*B185+C184*C185+D184*D185+E184*E185+F184*F185+G184*G185+H184*H185)/C182</f>
        <v>94.8333333333333</v>
      </c>
      <c r="H182" s="16"/>
      <c r="I182" s="16"/>
      <c r="J182" s="16"/>
      <c r="K182" s="16"/>
      <c r="L182" s="16"/>
      <c r="M182" s="16"/>
      <c r="N182" s="16"/>
      <c r="O182" s="16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="1" customFormat="1" ht="12.75" spans="1:64">
      <c r="A183" s="16" t="s">
        <v>231</v>
      </c>
      <c r="B183" s="16" t="s">
        <v>232</v>
      </c>
      <c r="C183" s="16" t="s">
        <v>233</v>
      </c>
      <c r="D183" s="16" t="s">
        <v>234</v>
      </c>
      <c r="E183" s="16" t="s">
        <v>235</v>
      </c>
      <c r="F183" s="16" t="s">
        <v>236</v>
      </c>
      <c r="G183" s="16" t="s">
        <v>237</v>
      </c>
      <c r="H183" s="16"/>
      <c r="I183" s="16"/>
      <c r="J183" s="16"/>
      <c r="K183" s="16"/>
      <c r="L183" s="16"/>
      <c r="M183" s="27"/>
      <c r="N183" s="16"/>
      <c r="O183" s="16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="1" customFormat="1" ht="12.75" spans="1:64">
      <c r="A184" s="16">
        <v>5</v>
      </c>
      <c r="B184" s="16">
        <v>6</v>
      </c>
      <c r="C184" s="16">
        <v>6</v>
      </c>
      <c r="D184" s="16">
        <v>6</v>
      </c>
      <c r="E184" s="16">
        <v>6</v>
      </c>
      <c r="F184" s="16">
        <v>1</v>
      </c>
      <c r="G184" s="16">
        <v>6</v>
      </c>
      <c r="H184" s="16"/>
      <c r="I184" s="16"/>
      <c r="J184" s="16"/>
      <c r="K184" s="16"/>
      <c r="L184" s="16"/>
      <c r="M184" s="27"/>
      <c r="N184" s="16"/>
      <c r="O184" s="16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="1" customFormat="1" ht="12" spans="1:64">
      <c r="A185" s="20">
        <v>90</v>
      </c>
      <c r="B185" s="20">
        <v>98</v>
      </c>
      <c r="C185" s="20">
        <v>96</v>
      </c>
      <c r="D185" s="20">
        <v>95</v>
      </c>
      <c r="E185" s="20">
        <v>95</v>
      </c>
      <c r="F185" s="20">
        <v>96</v>
      </c>
      <c r="G185" s="20">
        <v>94</v>
      </c>
      <c r="H185" s="20"/>
      <c r="I185" s="20"/>
      <c r="J185" s="20"/>
      <c r="K185" s="20"/>
      <c r="L185" s="20"/>
      <c r="M185" s="20"/>
      <c r="N185" s="20"/>
      <c r="O185" s="20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="1" customFormat="1" ht="12" spans="1:64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="2" customFormat="1" ht="12" spans="1:64">
      <c r="A187" s="15" t="s">
        <v>238</v>
      </c>
      <c r="B187" s="16" t="s">
        <v>2</v>
      </c>
      <c r="C187" s="16">
        <f>SUM(A189:F189)</f>
        <v>31</v>
      </c>
      <c r="D187" s="19" t="s">
        <v>3</v>
      </c>
      <c r="E187" s="16" t="s">
        <v>239</v>
      </c>
      <c r="F187" s="19" t="s">
        <v>5</v>
      </c>
      <c r="G187" s="18">
        <f>(A189*A190+B189*B190+C189*C190+D189*D190+E189*E190+F189*F190+G189*G190+H189*H190)/C187</f>
        <v>96.3870967741936</v>
      </c>
      <c r="H187" s="16"/>
      <c r="I187" s="16"/>
      <c r="J187" s="16"/>
      <c r="K187" s="16"/>
      <c r="L187" s="16"/>
      <c r="M187" s="16"/>
      <c r="N187" s="16"/>
      <c r="O187" s="16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="1" customFormat="1" ht="12" spans="1:64">
      <c r="A188" s="16" t="s">
        <v>240</v>
      </c>
      <c r="B188" s="16" t="s">
        <v>241</v>
      </c>
      <c r="C188" s="16" t="s">
        <v>242</v>
      </c>
      <c r="D188" s="16" t="s">
        <v>243</v>
      </c>
      <c r="E188" s="16" t="s">
        <v>244</v>
      </c>
      <c r="F188" s="16" t="s">
        <v>236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="3" customFormat="1" ht="12" spans="1:64">
      <c r="A189" s="16">
        <v>5</v>
      </c>
      <c r="B189" s="16">
        <v>6</v>
      </c>
      <c r="C189" s="16">
        <v>5</v>
      </c>
      <c r="D189" s="16">
        <v>6</v>
      </c>
      <c r="E189" s="16">
        <v>5</v>
      </c>
      <c r="F189" s="16">
        <v>4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="3" customFormat="1" ht="12" spans="1:64">
      <c r="A190" s="20">
        <v>96</v>
      </c>
      <c r="B190" s="20">
        <v>97</v>
      </c>
      <c r="C190" s="20">
        <v>95</v>
      </c>
      <c r="D190" s="20">
        <v>97</v>
      </c>
      <c r="E190" s="20">
        <v>97</v>
      </c>
      <c r="F190" s="20">
        <v>96</v>
      </c>
      <c r="G190" s="20"/>
      <c r="H190" s="20"/>
      <c r="I190" s="20"/>
      <c r="J190" s="20"/>
      <c r="K190" s="20"/>
      <c r="L190" s="20"/>
      <c r="M190" s="20"/>
      <c r="N190" s="20"/>
      <c r="O190" s="20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="3" customFormat="1" ht="12" spans="1:64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="2" customFormat="1" ht="12" spans="1:64">
      <c r="A192" s="15" t="s">
        <v>245</v>
      </c>
      <c r="B192" s="16" t="s">
        <v>2</v>
      </c>
      <c r="C192" s="16">
        <f>SUM(A194:F194)</f>
        <v>32</v>
      </c>
      <c r="D192" s="19" t="s">
        <v>3</v>
      </c>
      <c r="E192" s="16" t="s">
        <v>20</v>
      </c>
      <c r="F192" s="19" t="s">
        <v>5</v>
      </c>
      <c r="G192" s="18">
        <f>(A194*A195+B194*B195+C194*C195+D194*D195+E194*E195+F194*F195+G194*G195+H194*H195)/C192</f>
        <v>92.8125</v>
      </c>
      <c r="H192" s="16"/>
      <c r="I192" s="16"/>
      <c r="J192" s="16"/>
      <c r="K192" s="16"/>
      <c r="L192" s="16"/>
      <c r="M192" s="16"/>
      <c r="N192" s="16"/>
      <c r="O192" s="16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="3" customFormat="1" ht="12" spans="1:64">
      <c r="A193" s="16" t="s">
        <v>213</v>
      </c>
      <c r="B193" s="16" t="s">
        <v>246</v>
      </c>
      <c r="C193" s="16" t="s">
        <v>247</v>
      </c>
      <c r="D193" s="16" t="s">
        <v>248</v>
      </c>
      <c r="E193" s="16" t="s">
        <v>249</v>
      </c>
      <c r="F193" s="16" t="s">
        <v>215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="3" customFormat="1" ht="12" spans="1:64">
      <c r="A194" s="16">
        <v>4</v>
      </c>
      <c r="B194" s="16">
        <v>6</v>
      </c>
      <c r="C194" s="16">
        <v>6</v>
      </c>
      <c r="D194" s="16">
        <v>6</v>
      </c>
      <c r="E194" s="16">
        <v>6</v>
      </c>
      <c r="F194" s="16">
        <v>4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="3" customFormat="1" ht="12" spans="1:64">
      <c r="A195" s="20">
        <v>97</v>
      </c>
      <c r="B195" s="20">
        <v>98</v>
      </c>
      <c r="C195" s="20">
        <v>92</v>
      </c>
      <c r="D195" s="20">
        <v>96</v>
      </c>
      <c r="E195" s="20">
        <v>87</v>
      </c>
      <c r="F195" s="20">
        <v>86</v>
      </c>
      <c r="G195" s="20"/>
      <c r="H195" s="20"/>
      <c r="I195" s="20"/>
      <c r="J195" s="20"/>
      <c r="K195" s="20"/>
      <c r="L195" s="20"/>
      <c r="M195" s="20"/>
      <c r="N195" s="20"/>
      <c r="O195" s="20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="2" customFormat="1" ht="12" spans="1:64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="3" customFormat="1" ht="12.75" spans="1:64">
      <c r="A197" s="15" t="s">
        <v>250</v>
      </c>
      <c r="B197" s="19" t="s">
        <v>2</v>
      </c>
      <c r="C197" s="19">
        <v>27</v>
      </c>
      <c r="D197" s="19" t="s">
        <v>3</v>
      </c>
      <c r="E197" s="19" t="s">
        <v>59</v>
      </c>
      <c r="F197" s="19" t="s">
        <v>5</v>
      </c>
      <c r="G197" s="18">
        <f>(A199*A200+B199*B200+C199*C200+D199*D200+E199*E200+F199*F200+G199*G200+H199*H200)/C197</f>
        <v>97.4074074074074</v>
      </c>
      <c r="H197" s="22"/>
      <c r="I197" s="19"/>
      <c r="J197" s="19"/>
      <c r="K197" s="19"/>
      <c r="L197" s="19"/>
      <c r="M197" s="19"/>
      <c r="N197" s="19"/>
      <c r="O197" s="19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="3" customFormat="1" ht="12" spans="1:64">
      <c r="A198" s="16" t="s">
        <v>251</v>
      </c>
      <c r="B198" s="16" t="s">
        <v>252</v>
      </c>
      <c r="C198" s="16" t="s">
        <v>253</v>
      </c>
      <c r="D198" s="16" t="s">
        <v>254</v>
      </c>
      <c r="E198" s="16" t="s">
        <v>255</v>
      </c>
      <c r="F198" s="16"/>
      <c r="G198" s="16"/>
      <c r="H198" s="16"/>
      <c r="I198" s="23"/>
      <c r="J198" s="19"/>
      <c r="K198" s="19"/>
      <c r="L198" s="23"/>
      <c r="M198" s="19"/>
      <c r="N198" s="19"/>
      <c r="O198" s="19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="3" customFormat="1" ht="12.75" spans="1:64">
      <c r="A199" s="19">
        <v>5</v>
      </c>
      <c r="B199" s="19">
        <v>6</v>
      </c>
      <c r="C199" s="19">
        <v>4</v>
      </c>
      <c r="D199" s="19">
        <v>6</v>
      </c>
      <c r="E199" s="19">
        <v>6</v>
      </c>
      <c r="F199" s="19"/>
      <c r="G199" s="19"/>
      <c r="H199" s="22"/>
      <c r="I199" s="19"/>
      <c r="J199" s="19"/>
      <c r="K199" s="19"/>
      <c r="L199" s="29"/>
      <c r="M199" s="19"/>
      <c r="N199" s="19"/>
      <c r="O199" s="19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="2" customFormat="1" ht="12.75" spans="1:64">
      <c r="A200" s="20">
        <v>98</v>
      </c>
      <c r="B200" s="20">
        <v>97</v>
      </c>
      <c r="C200" s="20">
        <v>97</v>
      </c>
      <c r="D200" s="20">
        <v>98</v>
      </c>
      <c r="E200" s="20">
        <v>97</v>
      </c>
      <c r="F200" s="20"/>
      <c r="G200" s="20"/>
      <c r="H200" s="31"/>
      <c r="I200" s="20"/>
      <c r="J200" s="20"/>
      <c r="K200" s="20"/>
      <c r="L200" s="20"/>
      <c r="M200" s="20"/>
      <c r="N200" s="20"/>
      <c r="O200" s="20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="1" customFormat="1" ht="22.5" spans="1:64">
      <c r="A201" s="14" t="s">
        <v>256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26"/>
      <c r="Q201" s="26"/>
      <c r="R201" s="26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="3" customFormat="1" ht="12" spans="1:64">
      <c r="A202" s="15" t="s">
        <v>257</v>
      </c>
      <c r="B202" s="19" t="s">
        <v>2</v>
      </c>
      <c r="C202" s="33">
        <v>18</v>
      </c>
      <c r="D202" s="19" t="s">
        <v>3</v>
      </c>
      <c r="E202" s="19" t="s">
        <v>258</v>
      </c>
      <c r="F202" s="19" t="s">
        <v>5</v>
      </c>
      <c r="G202" s="18">
        <f>(A204*A205+B204*B205+C204*C205+D204*D205+E204*E205+F204*F205+G204*G205+H204*H205)/C202</f>
        <v>86</v>
      </c>
      <c r="H202" s="16"/>
      <c r="I202" s="16"/>
      <c r="J202" s="16"/>
      <c r="K202" s="19"/>
      <c r="L202" s="19"/>
      <c r="M202" s="19"/>
      <c r="N202" s="19"/>
      <c r="O202" s="19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="3" customFormat="1" ht="12" spans="1:64">
      <c r="A203" s="16" t="s">
        <v>259</v>
      </c>
      <c r="B203" s="16" t="s">
        <v>260</v>
      </c>
      <c r="C203" s="16" t="s">
        <v>261</v>
      </c>
      <c r="D203" s="16"/>
      <c r="E203" s="16"/>
      <c r="F203" s="16"/>
      <c r="G203" s="16"/>
      <c r="H203" s="16"/>
      <c r="I203" s="16"/>
      <c r="J203" s="16"/>
      <c r="K203" s="19"/>
      <c r="L203" s="19"/>
      <c r="M203" s="19"/>
      <c r="N203" s="19"/>
      <c r="O203" s="19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="3" customFormat="1" ht="12" spans="1:64">
      <c r="A204" s="16">
        <v>6</v>
      </c>
      <c r="B204" s="16">
        <v>6</v>
      </c>
      <c r="C204" s="16">
        <v>6</v>
      </c>
      <c r="D204" s="16"/>
      <c r="E204" s="16"/>
      <c r="F204" s="16"/>
      <c r="G204" s="16"/>
      <c r="H204" s="16"/>
      <c r="I204" s="16"/>
      <c r="J204" s="16"/>
      <c r="K204" s="19"/>
      <c r="L204" s="19"/>
      <c r="M204" s="19"/>
      <c r="N204" s="19"/>
      <c r="O204" s="19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="2" customFormat="1" ht="12" spans="1:64">
      <c r="A205" s="20">
        <v>80</v>
      </c>
      <c r="B205" s="20">
        <v>92</v>
      </c>
      <c r="C205" s="20">
        <v>86</v>
      </c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="3" customFormat="1" ht="12" spans="1:64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9"/>
      <c r="L206" s="19"/>
      <c r="M206" s="19"/>
      <c r="N206" s="19"/>
      <c r="O206" s="19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="3" customFormat="1" ht="12" spans="1:64">
      <c r="A207" s="15" t="s">
        <v>262</v>
      </c>
      <c r="B207" s="19" t="s">
        <v>2</v>
      </c>
      <c r="C207" s="33">
        <v>22</v>
      </c>
      <c r="D207" s="19" t="s">
        <v>3</v>
      </c>
      <c r="E207" s="19" t="s">
        <v>263</v>
      </c>
      <c r="F207" s="19" t="s">
        <v>5</v>
      </c>
      <c r="G207" s="18">
        <f>(A209*A210+B209*B210+C209*C210+D209*D210+E209*E210+F209*F210+G209*G210+H209*H210)/C207</f>
        <v>76.2272727272727</v>
      </c>
      <c r="H207" s="16"/>
      <c r="I207" s="16"/>
      <c r="J207" s="16"/>
      <c r="K207" s="19"/>
      <c r="L207" s="19"/>
      <c r="M207" s="19"/>
      <c r="N207" s="19"/>
      <c r="O207" s="19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="3" customFormat="1" ht="12" spans="1:64">
      <c r="A208" s="16" t="s">
        <v>264</v>
      </c>
      <c r="B208" s="16" t="s">
        <v>265</v>
      </c>
      <c r="C208" s="16" t="s">
        <v>266</v>
      </c>
      <c r="D208" s="16" t="s">
        <v>267</v>
      </c>
      <c r="E208" s="16"/>
      <c r="F208" s="16"/>
      <c r="G208" s="16"/>
      <c r="H208" s="16"/>
      <c r="I208" s="16"/>
      <c r="J208" s="16"/>
      <c r="K208" s="19"/>
      <c r="L208" s="19"/>
      <c r="M208" s="19"/>
      <c r="N208" s="19"/>
      <c r="O208" s="19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="3" customFormat="1" ht="12" spans="1:64">
      <c r="A209" s="16">
        <v>6</v>
      </c>
      <c r="B209" s="16">
        <v>5</v>
      </c>
      <c r="C209" s="16">
        <v>6</v>
      </c>
      <c r="D209" s="16">
        <v>5</v>
      </c>
      <c r="E209" s="16"/>
      <c r="F209" s="16"/>
      <c r="G209" s="16"/>
      <c r="H209" s="16"/>
      <c r="I209" s="16"/>
      <c r="J209" s="16"/>
      <c r="K209" s="19"/>
      <c r="L209" s="19"/>
      <c r="M209" s="19"/>
      <c r="N209" s="19"/>
      <c r="O209" s="19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="2" customFormat="1" ht="12" spans="1:64">
      <c r="A210" s="20">
        <v>83</v>
      </c>
      <c r="B210" s="20">
        <v>85</v>
      </c>
      <c r="C210" s="20">
        <v>74</v>
      </c>
      <c r="D210" s="20">
        <v>62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="3" customFormat="1" ht="12" spans="1:64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9"/>
      <c r="L211" s="19"/>
      <c r="M211" s="19"/>
      <c r="N211" s="19"/>
      <c r="O211" s="19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="3" customFormat="1" ht="12.75" spans="1:64">
      <c r="A212" s="15" t="s">
        <v>268</v>
      </c>
      <c r="B212" s="16" t="s">
        <v>2</v>
      </c>
      <c r="C212" s="16">
        <v>19</v>
      </c>
      <c r="D212" s="16" t="s">
        <v>3</v>
      </c>
      <c r="E212" s="16" t="s">
        <v>269</v>
      </c>
      <c r="F212" s="19" t="s">
        <v>5</v>
      </c>
      <c r="G212" s="18">
        <f>(A214*A215+B214*B215+C214*C215+D214*D215+E214*E215+F214*F215+G214*G215+H214*H215)/C212</f>
        <v>91.4736842105263</v>
      </c>
      <c r="H212" s="22"/>
      <c r="I212" s="19"/>
      <c r="J212" s="35"/>
      <c r="K212" s="19"/>
      <c r="L212" s="19"/>
      <c r="M212" s="22"/>
      <c r="N212" s="19"/>
      <c r="O212" s="19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="3" customFormat="1" ht="12" spans="1:64">
      <c r="A213" s="19" t="s">
        <v>270</v>
      </c>
      <c r="B213" s="19" t="s">
        <v>271</v>
      </c>
      <c r="C213" s="19" t="s">
        <v>272</v>
      </c>
      <c r="D213" s="19" t="s">
        <v>273</v>
      </c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="3" customFormat="1" ht="12" spans="1:64">
      <c r="A214" s="19">
        <v>6</v>
      </c>
      <c r="B214" s="19">
        <v>6</v>
      </c>
      <c r="C214" s="19">
        <v>6</v>
      </c>
      <c r="D214" s="19">
        <v>1</v>
      </c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="2" customFormat="1" ht="12" spans="1:64">
      <c r="A215" s="20">
        <v>92</v>
      </c>
      <c r="B215" s="20">
        <v>91</v>
      </c>
      <c r="C215" s="20">
        <v>91</v>
      </c>
      <c r="D215" s="20">
        <v>94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="1" customFormat="1" ht="12" spans="1:64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6"/>
      <c r="M216" s="16"/>
      <c r="N216" s="16"/>
      <c r="O216" s="16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="1" customFormat="1" ht="12" spans="1:64">
      <c r="A217" s="15" t="s">
        <v>274</v>
      </c>
      <c r="B217" s="16" t="s">
        <v>2</v>
      </c>
      <c r="C217" s="16">
        <v>28</v>
      </c>
      <c r="D217" s="16" t="s">
        <v>3</v>
      </c>
      <c r="E217" s="16" t="s">
        <v>275</v>
      </c>
      <c r="F217" s="16" t="s">
        <v>5</v>
      </c>
      <c r="G217" s="18">
        <f>(A219*A220+B219*B220+C219*C220+D219*D220+E219*E220+F219*F220+G219*G220+H219*H220)/C217</f>
        <v>89.6071428571429</v>
      </c>
      <c r="H217" s="16"/>
      <c r="I217" s="16"/>
      <c r="J217" s="16"/>
      <c r="K217" s="16"/>
      <c r="L217" s="16"/>
      <c r="M217" s="16"/>
      <c r="N217" s="16"/>
      <c r="O217" s="16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="3" customFormat="1" ht="12" spans="1:64">
      <c r="A218" s="16" t="s">
        <v>276</v>
      </c>
      <c r="B218" s="16" t="s">
        <v>277</v>
      </c>
      <c r="C218" s="16" t="s">
        <v>278</v>
      </c>
      <c r="D218" s="16" t="s">
        <v>279</v>
      </c>
      <c r="E218" s="16" t="s">
        <v>280</v>
      </c>
      <c r="F218" s="16" t="s">
        <v>281</v>
      </c>
      <c r="G218" s="19"/>
      <c r="H218" s="16"/>
      <c r="I218" s="16"/>
      <c r="J218" s="16"/>
      <c r="K218" s="16"/>
      <c r="L218" s="16"/>
      <c r="M218" s="16"/>
      <c r="N218" s="16"/>
      <c r="O218" s="16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="3" customFormat="1" ht="12" spans="1:64">
      <c r="A219" s="16">
        <v>5</v>
      </c>
      <c r="B219" s="16">
        <v>6</v>
      </c>
      <c r="C219" s="16">
        <v>6</v>
      </c>
      <c r="D219" s="16">
        <v>4</v>
      </c>
      <c r="E219" s="16">
        <v>4</v>
      </c>
      <c r="F219" s="16">
        <v>3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="2" customFormat="1" ht="12" spans="1:64">
      <c r="A220" s="20">
        <v>96</v>
      </c>
      <c r="B220" s="20">
        <v>90</v>
      </c>
      <c r="C220" s="20">
        <v>90</v>
      </c>
      <c r="D220" s="20">
        <v>87</v>
      </c>
      <c r="E220" s="20">
        <v>82</v>
      </c>
      <c r="F220" s="20">
        <v>91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="1" customFormat="1" ht="12" spans="1:64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="1" customFormat="1" ht="12" spans="1:64">
      <c r="A222" s="15" t="s">
        <v>282</v>
      </c>
      <c r="B222" s="16" t="s">
        <v>2</v>
      </c>
      <c r="C222" s="16">
        <v>30</v>
      </c>
      <c r="D222" s="16" t="s">
        <v>3</v>
      </c>
      <c r="E222" s="17" t="s">
        <v>258</v>
      </c>
      <c r="F222" s="16" t="s">
        <v>5</v>
      </c>
      <c r="G222" s="18">
        <f>(A224*A225+B224*B225+C224*C225+D224*D225+E224*E225+F224*F225+G224*G225+H224*H225)/C222</f>
        <v>83.8</v>
      </c>
      <c r="H222" s="16"/>
      <c r="I222" s="16"/>
      <c r="J222" s="16"/>
      <c r="K222" s="16"/>
      <c r="L222" s="16"/>
      <c r="M222" s="16"/>
      <c r="N222" s="16"/>
      <c r="O222" s="16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="3" customFormat="1" ht="12" spans="1:64">
      <c r="A223" s="16" t="s">
        <v>283</v>
      </c>
      <c r="B223" s="16" t="s">
        <v>284</v>
      </c>
      <c r="C223" s="16" t="s">
        <v>285</v>
      </c>
      <c r="D223" s="16" t="s">
        <v>286</v>
      </c>
      <c r="E223" s="16" t="s">
        <v>287</v>
      </c>
      <c r="F223" s="19"/>
      <c r="G223" s="19"/>
      <c r="H223" s="19"/>
      <c r="I223" s="16"/>
      <c r="J223" s="16"/>
      <c r="K223" s="16"/>
      <c r="L223" s="16"/>
      <c r="M223" s="16"/>
      <c r="N223" s="16"/>
      <c r="O223" s="16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="3" customFormat="1" ht="12" spans="1:64">
      <c r="A224" s="16">
        <v>6</v>
      </c>
      <c r="B224" s="16">
        <v>6</v>
      </c>
      <c r="C224" s="16">
        <v>6</v>
      </c>
      <c r="D224" s="16">
        <v>6</v>
      </c>
      <c r="E224" s="16">
        <v>6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="2" customFormat="1" ht="12" spans="1:64">
      <c r="A225" s="20">
        <v>93</v>
      </c>
      <c r="B225" s="20">
        <v>92</v>
      </c>
      <c r="C225" s="20">
        <v>82</v>
      </c>
      <c r="D225" s="20">
        <v>93</v>
      </c>
      <c r="E225" s="20">
        <v>59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="4" customFormat="1" ht="12" spans="1:64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="4" customFormat="1" ht="12" spans="1:64">
      <c r="A227" s="15" t="s">
        <v>288</v>
      </c>
      <c r="B227" s="16" t="s">
        <v>2</v>
      </c>
      <c r="C227" s="16">
        <v>28</v>
      </c>
      <c r="D227" s="16" t="s">
        <v>3</v>
      </c>
      <c r="E227" s="16" t="s">
        <v>263</v>
      </c>
      <c r="F227" s="16" t="s">
        <v>5</v>
      </c>
      <c r="G227" s="18">
        <f>(A229*A230+B229*B230+C229*C230+D229*D230+E229*E230+F229*F230+G229*G230+H229*H230)/C227</f>
        <v>89.2857142857143</v>
      </c>
      <c r="H227" s="16"/>
      <c r="I227" s="36"/>
      <c r="J227" s="16"/>
      <c r="K227" s="16"/>
      <c r="L227" s="16"/>
      <c r="M227" s="16"/>
      <c r="N227" s="16"/>
      <c r="O227" s="16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="1" customFormat="1" ht="12" spans="1:64">
      <c r="A228" s="16" t="s">
        <v>289</v>
      </c>
      <c r="B228" s="16" t="s">
        <v>290</v>
      </c>
      <c r="C228" s="16" t="s">
        <v>291</v>
      </c>
      <c r="D228" s="16" t="s">
        <v>292</v>
      </c>
      <c r="E228" s="16" t="s">
        <v>293</v>
      </c>
      <c r="F228" s="19"/>
      <c r="G228" s="19"/>
      <c r="H228" s="16"/>
      <c r="I228" s="16"/>
      <c r="J228" s="16"/>
      <c r="K228" s="16"/>
      <c r="L228" s="16"/>
      <c r="M228" s="16"/>
      <c r="N228" s="16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="3" customFormat="1" ht="12" spans="1:64">
      <c r="A229" s="16">
        <v>6</v>
      </c>
      <c r="B229" s="16">
        <v>6</v>
      </c>
      <c r="C229" s="16">
        <v>6</v>
      </c>
      <c r="D229" s="16">
        <v>5</v>
      </c>
      <c r="E229" s="16">
        <v>5</v>
      </c>
      <c r="F229" s="16"/>
      <c r="G229" s="19"/>
      <c r="H229" s="16"/>
      <c r="I229" s="16"/>
      <c r="J229" s="16"/>
      <c r="K229" s="16"/>
      <c r="L229" s="16"/>
      <c r="M229" s="16"/>
      <c r="N229" s="16"/>
      <c r="O229" s="21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="2" customFormat="1" ht="12" spans="1:64">
      <c r="A230" s="20">
        <v>93</v>
      </c>
      <c r="B230" s="20">
        <v>93</v>
      </c>
      <c r="C230" s="20">
        <v>89</v>
      </c>
      <c r="D230" s="20">
        <v>85</v>
      </c>
      <c r="E230" s="20">
        <v>85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="4" customFormat="1" ht="12" spans="1:64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="4" customFormat="1" ht="12" spans="1:64">
      <c r="A232" s="15" t="s">
        <v>294</v>
      </c>
      <c r="B232" s="16" t="s">
        <v>2</v>
      </c>
      <c r="C232" s="16">
        <v>17</v>
      </c>
      <c r="D232" s="16" t="s">
        <v>3</v>
      </c>
      <c r="E232" s="16" t="s">
        <v>295</v>
      </c>
      <c r="F232" s="19" t="s">
        <v>5</v>
      </c>
      <c r="G232" s="18">
        <f>(A234*A235+B234*B235+C234*C235+D234*D235+E234*E235+F234*F235+G234*G235+H234*H235)/C232</f>
        <v>92.2352941176471</v>
      </c>
      <c r="H232" s="19"/>
      <c r="I232" s="16"/>
      <c r="J232" s="16"/>
      <c r="K232" s="16"/>
      <c r="L232" s="16"/>
      <c r="M232" s="16"/>
      <c r="N232" s="16"/>
      <c r="O232" s="16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="4" customFormat="1" ht="12" spans="1:64">
      <c r="A233" s="19" t="s">
        <v>273</v>
      </c>
      <c r="B233" s="19" t="s">
        <v>296</v>
      </c>
      <c r="C233" s="19" t="s">
        <v>297</v>
      </c>
      <c r="D233" s="19" t="s">
        <v>298</v>
      </c>
      <c r="E233" s="19"/>
      <c r="F233" s="19"/>
      <c r="G233" s="19"/>
      <c r="H233" s="19"/>
      <c r="I233" s="16"/>
      <c r="J233" s="16"/>
      <c r="K233" s="16"/>
      <c r="L233" s="16"/>
      <c r="M233" s="16"/>
      <c r="N233" s="16"/>
      <c r="O233" s="16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="4" customFormat="1" ht="12" spans="1:64">
      <c r="A234" s="19">
        <v>1</v>
      </c>
      <c r="B234" s="19">
        <v>6</v>
      </c>
      <c r="C234" s="19">
        <v>4</v>
      </c>
      <c r="D234" s="19">
        <v>6</v>
      </c>
      <c r="E234" s="19"/>
      <c r="F234" s="19"/>
      <c r="G234" s="19"/>
      <c r="H234" s="19"/>
      <c r="I234" s="16"/>
      <c r="J234" s="16"/>
      <c r="K234" s="16"/>
      <c r="L234" s="16"/>
      <c r="M234" s="16"/>
      <c r="N234" s="16"/>
      <c r="O234" s="16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="2" customFormat="1" ht="12" spans="1:64">
      <c r="A235" s="20">
        <v>94</v>
      </c>
      <c r="B235" s="20">
        <v>93</v>
      </c>
      <c r="C235" s="20">
        <v>88</v>
      </c>
      <c r="D235" s="20">
        <v>94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="4" customFormat="1" ht="12" spans="1:64">
      <c r="A236" s="19"/>
      <c r="B236" s="19"/>
      <c r="C236" s="19"/>
      <c r="D236" s="19"/>
      <c r="E236" s="19"/>
      <c r="F236" s="19"/>
      <c r="G236" s="19"/>
      <c r="H236" s="19"/>
      <c r="I236" s="16"/>
      <c r="J236" s="16"/>
      <c r="K236" s="16"/>
      <c r="L236" s="16"/>
      <c r="M236" s="16"/>
      <c r="N236" s="16"/>
      <c r="O236" s="16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="3" customFormat="1" ht="12" spans="1:64">
      <c r="A237" s="15" t="s">
        <v>299</v>
      </c>
      <c r="B237" s="16" t="s">
        <v>2</v>
      </c>
      <c r="C237" s="16">
        <v>31</v>
      </c>
      <c r="D237" s="16" t="s">
        <v>3</v>
      </c>
      <c r="E237" s="16" t="s">
        <v>300</v>
      </c>
      <c r="F237" s="16" t="s">
        <v>5</v>
      </c>
      <c r="G237" s="18">
        <f>(A239*A240+B239*B240+C239*C240+D239*D240+E239*E240+F239*F240+G239*G240+H239*H240)/C237</f>
        <v>91.741935483871</v>
      </c>
      <c r="H237" s="16"/>
      <c r="I237" s="16"/>
      <c r="J237" s="16"/>
      <c r="K237" s="16"/>
      <c r="L237" s="16"/>
      <c r="M237" s="16"/>
      <c r="N237" s="16"/>
      <c r="O237" s="16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="3" customFormat="1" ht="12" spans="1:64">
      <c r="A238" s="16" t="s">
        <v>301</v>
      </c>
      <c r="B238" s="16" t="s">
        <v>302</v>
      </c>
      <c r="C238" s="16" t="s">
        <v>303</v>
      </c>
      <c r="D238" s="16" t="s">
        <v>304</v>
      </c>
      <c r="E238" s="16" t="s">
        <v>305</v>
      </c>
      <c r="F238" s="16" t="s">
        <v>281</v>
      </c>
      <c r="G238" s="16"/>
      <c r="H238" s="16"/>
      <c r="I238" s="19"/>
      <c r="J238" s="19"/>
      <c r="K238" s="16"/>
      <c r="L238" s="16"/>
      <c r="M238" s="16"/>
      <c r="N238" s="16"/>
      <c r="O238" s="16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="3" customFormat="1" ht="12" spans="1:64">
      <c r="A239" s="16">
        <v>6</v>
      </c>
      <c r="B239" s="16">
        <v>5</v>
      </c>
      <c r="C239" s="16">
        <v>6</v>
      </c>
      <c r="D239" s="16">
        <v>6</v>
      </c>
      <c r="E239" s="16">
        <v>6</v>
      </c>
      <c r="F239" s="16">
        <v>2</v>
      </c>
      <c r="G239" s="16"/>
      <c r="H239" s="16"/>
      <c r="I239" s="19"/>
      <c r="J239" s="19"/>
      <c r="K239" s="16"/>
      <c r="L239" s="16"/>
      <c r="M239" s="16"/>
      <c r="N239" s="16"/>
      <c r="O239" s="16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="2" customFormat="1" ht="12" spans="1:64">
      <c r="A240" s="20">
        <v>98</v>
      </c>
      <c r="B240" s="20">
        <v>80</v>
      </c>
      <c r="C240" s="20">
        <v>90</v>
      </c>
      <c r="D240" s="20">
        <v>93</v>
      </c>
      <c r="E240" s="20">
        <v>96</v>
      </c>
      <c r="F240" s="20">
        <v>91</v>
      </c>
      <c r="G240" s="20"/>
      <c r="H240" s="20"/>
      <c r="I240" s="20"/>
      <c r="J240" s="20"/>
      <c r="K240" s="20"/>
      <c r="L240" s="20"/>
      <c r="M240" s="20"/>
      <c r="N240" s="20"/>
      <c r="O240" s="20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="3" customFormat="1" ht="12" spans="1:64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="3" customFormat="1" ht="12" spans="1:64">
      <c r="A242" s="15" t="s">
        <v>306</v>
      </c>
      <c r="B242" s="16" t="s">
        <v>2</v>
      </c>
      <c r="C242" s="16">
        <v>31</v>
      </c>
      <c r="D242" s="16" t="s">
        <v>3</v>
      </c>
      <c r="E242" s="16" t="s">
        <v>307</v>
      </c>
      <c r="F242" s="16" t="s">
        <v>5</v>
      </c>
      <c r="G242" s="18">
        <f>(A244*A245+B244*B245+C244*C245+D244*D245+E244*E245+F244*F245+G244*G245+H244*H245)/C242</f>
        <v>87.6451612903226</v>
      </c>
      <c r="H242" s="16"/>
      <c r="I242" s="19"/>
      <c r="J242" s="19"/>
      <c r="K242" s="16"/>
      <c r="L242" s="16"/>
      <c r="M242" s="16"/>
      <c r="N242" s="16"/>
      <c r="O242" s="16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="3" customFormat="1" ht="12" spans="1:64">
      <c r="A243" s="16" t="s">
        <v>308</v>
      </c>
      <c r="B243" s="16" t="s">
        <v>309</v>
      </c>
      <c r="C243" s="16" t="s">
        <v>310</v>
      </c>
      <c r="D243" s="16" t="s">
        <v>311</v>
      </c>
      <c r="E243" s="16" t="s">
        <v>312</v>
      </c>
      <c r="F243" s="16" t="s">
        <v>313</v>
      </c>
      <c r="G243" s="16" t="s">
        <v>273</v>
      </c>
      <c r="H243" s="16"/>
      <c r="I243" s="16"/>
      <c r="J243" s="19"/>
      <c r="K243" s="19"/>
      <c r="L243" s="19"/>
      <c r="M243" s="19"/>
      <c r="N243" s="19"/>
      <c r="O243" s="19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="3" customFormat="1" ht="12" spans="1:64">
      <c r="A244" s="16">
        <v>2</v>
      </c>
      <c r="B244" s="16">
        <v>6</v>
      </c>
      <c r="C244" s="16">
        <v>6</v>
      </c>
      <c r="D244" s="16">
        <v>5</v>
      </c>
      <c r="E244" s="16">
        <v>6</v>
      </c>
      <c r="F244" s="16">
        <v>5</v>
      </c>
      <c r="G244" s="16">
        <v>1</v>
      </c>
      <c r="H244" s="16"/>
      <c r="I244" s="19"/>
      <c r="J244" s="19"/>
      <c r="K244" s="19"/>
      <c r="L244" s="19"/>
      <c r="M244" s="19"/>
      <c r="N244" s="19"/>
      <c r="O244" s="19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="2" customFormat="1" ht="12" spans="1:64">
      <c r="A245" s="20">
        <v>90</v>
      </c>
      <c r="B245" s="20">
        <v>89</v>
      </c>
      <c r="C245" s="20">
        <v>88</v>
      </c>
      <c r="D245" s="20">
        <v>90</v>
      </c>
      <c r="E245" s="20">
        <v>86</v>
      </c>
      <c r="F245" s="20">
        <v>83</v>
      </c>
      <c r="G245" s="20">
        <v>94</v>
      </c>
      <c r="H245" s="20"/>
      <c r="I245" s="37"/>
      <c r="J245" s="37"/>
      <c r="K245" s="20"/>
      <c r="L245" s="20"/>
      <c r="M245" s="20"/>
      <c r="N245" s="20"/>
      <c r="O245" s="20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="3" customFormat="1" ht="12" spans="1:64">
      <c r="A246" s="16"/>
      <c r="B246" s="16"/>
      <c r="C246" s="16"/>
      <c r="D246" s="16"/>
      <c r="E246" s="16"/>
      <c r="F246" s="16"/>
      <c r="G246" s="16"/>
      <c r="H246" s="16"/>
      <c r="I246" s="19"/>
      <c r="J246" s="19"/>
      <c r="K246" s="19"/>
      <c r="L246" s="19"/>
      <c r="M246" s="19"/>
      <c r="N246" s="19"/>
      <c r="O246" s="19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="3" customFormat="1" ht="12" spans="1:64">
      <c r="A247" s="15" t="s">
        <v>314</v>
      </c>
      <c r="B247" s="16" t="s">
        <v>2</v>
      </c>
      <c r="C247" s="16">
        <v>30</v>
      </c>
      <c r="D247" s="16" t="s">
        <v>3</v>
      </c>
      <c r="E247" s="16" t="s">
        <v>315</v>
      </c>
      <c r="F247" s="16" t="s">
        <v>5</v>
      </c>
      <c r="G247" s="18">
        <f>(A249*A250+B249*B250+C249*C250+D249*D250+E249*E250+F249*F250+G249*G250+H249*H250)/C247</f>
        <v>91.1</v>
      </c>
      <c r="H247" s="16"/>
      <c r="I247" s="19"/>
      <c r="J247" s="19"/>
      <c r="K247" s="16"/>
      <c r="L247" s="16"/>
      <c r="M247" s="16"/>
      <c r="N247" s="16"/>
      <c r="O247" s="16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="3" customFormat="1" ht="12" spans="1:64">
      <c r="A248" s="16" t="s">
        <v>316</v>
      </c>
      <c r="B248" s="16" t="s">
        <v>317</v>
      </c>
      <c r="C248" s="16" t="s">
        <v>318</v>
      </c>
      <c r="D248" s="16" t="s">
        <v>319</v>
      </c>
      <c r="E248" s="16" t="s">
        <v>320</v>
      </c>
      <c r="F248" s="16" t="s">
        <v>273</v>
      </c>
      <c r="G248" s="16"/>
      <c r="H248" s="16"/>
      <c r="I248" s="16"/>
      <c r="J248" s="16"/>
      <c r="K248" s="16"/>
      <c r="L248" s="16"/>
      <c r="M248" s="19"/>
      <c r="N248" s="19"/>
      <c r="O248" s="19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="3" customFormat="1" ht="12" spans="1:64">
      <c r="A249" s="16">
        <v>6</v>
      </c>
      <c r="B249" s="16">
        <v>6</v>
      </c>
      <c r="C249" s="16">
        <v>6</v>
      </c>
      <c r="D249" s="16">
        <v>6</v>
      </c>
      <c r="E249" s="16">
        <v>3</v>
      </c>
      <c r="F249" s="16">
        <v>3</v>
      </c>
      <c r="G249" s="16"/>
      <c r="H249" s="16"/>
      <c r="I249" s="19"/>
      <c r="J249" s="19"/>
      <c r="K249" s="19"/>
      <c r="L249" s="16"/>
      <c r="M249" s="19"/>
      <c r="N249" s="19"/>
      <c r="O249" s="19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="2" customFormat="1" ht="12" spans="1:64">
      <c r="A250" s="20">
        <v>91</v>
      </c>
      <c r="B250" s="20">
        <v>89</v>
      </c>
      <c r="C250" s="20">
        <v>92</v>
      </c>
      <c r="D250" s="20">
        <v>91</v>
      </c>
      <c r="E250" s="20">
        <v>91</v>
      </c>
      <c r="F250" s="20">
        <v>94</v>
      </c>
      <c r="G250" s="20"/>
      <c r="H250" s="20"/>
      <c r="I250" s="37"/>
      <c r="J250" s="37"/>
      <c r="K250" s="20"/>
      <c r="L250" s="20"/>
      <c r="M250" s="20"/>
      <c r="N250" s="20"/>
      <c r="O250" s="20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="1" customFormat="1" ht="12" spans="1:64">
      <c r="A251" s="21"/>
      <c r="B251" s="21"/>
      <c r="C251" s="21"/>
      <c r="D251" s="21"/>
      <c r="E251" s="21"/>
      <c r="F251" s="21"/>
      <c r="G251" s="21"/>
      <c r="H251" s="21"/>
      <c r="I251" s="38"/>
      <c r="J251" s="38"/>
      <c r="K251" s="21"/>
      <c r="L251" s="21"/>
      <c r="M251" s="21"/>
      <c r="N251" s="21"/>
      <c r="O251" s="21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="3" customFormat="1" ht="12" spans="1:64">
      <c r="A252" s="15" t="s">
        <v>321</v>
      </c>
      <c r="B252" s="16" t="s">
        <v>2</v>
      </c>
      <c r="C252" s="16">
        <v>19</v>
      </c>
      <c r="D252" s="16" t="s">
        <v>3</v>
      </c>
      <c r="E252" s="16" t="s">
        <v>322</v>
      </c>
      <c r="F252" s="16" t="s">
        <v>5</v>
      </c>
      <c r="G252" s="18">
        <f>(A254*A255+B254*B255+C254*C255+D254*D255+E254*E255+F254*F255+G254*G255+H254*H255)/C252</f>
        <v>92.7894736842105</v>
      </c>
      <c r="H252" s="16"/>
      <c r="I252" s="19"/>
      <c r="J252" s="19"/>
      <c r="K252" s="16"/>
      <c r="L252" s="16"/>
      <c r="M252" s="16"/>
      <c r="N252" s="16"/>
      <c r="O252" s="16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="3" customFormat="1" ht="12" spans="1:64">
      <c r="A253" s="16" t="s">
        <v>323</v>
      </c>
      <c r="B253" s="16" t="s">
        <v>324</v>
      </c>
      <c r="C253" s="16" t="s">
        <v>325</v>
      </c>
      <c r="D253" s="16" t="s">
        <v>326</v>
      </c>
      <c r="E253" s="16"/>
      <c r="F253" s="16"/>
      <c r="G253" s="16"/>
      <c r="H253" s="16"/>
      <c r="I253" s="16"/>
      <c r="J253" s="19"/>
      <c r="K253" s="19"/>
      <c r="L253" s="19"/>
      <c r="M253" s="19"/>
      <c r="N253" s="19"/>
      <c r="O253" s="19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="3" customFormat="1" ht="12" spans="1:64">
      <c r="A254" s="16">
        <v>6</v>
      </c>
      <c r="B254" s="16">
        <v>5</v>
      </c>
      <c r="C254" s="16">
        <v>6</v>
      </c>
      <c r="D254" s="16">
        <v>2</v>
      </c>
      <c r="E254" s="16"/>
      <c r="F254" s="16"/>
      <c r="G254" s="16"/>
      <c r="H254" s="16"/>
      <c r="I254" s="19"/>
      <c r="J254" s="19"/>
      <c r="K254" s="19"/>
      <c r="L254" s="19"/>
      <c r="M254" s="19"/>
      <c r="N254" s="19"/>
      <c r="O254" s="19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="2" customFormat="1" ht="12" spans="1:64">
      <c r="A255" s="20">
        <v>91</v>
      </c>
      <c r="B255" s="20">
        <v>95</v>
      </c>
      <c r="C255" s="20">
        <v>93</v>
      </c>
      <c r="D255" s="20">
        <v>92</v>
      </c>
      <c r="E255" s="20"/>
      <c r="F255" s="20"/>
      <c r="G255" s="20"/>
      <c r="H255" s="20"/>
      <c r="I255" s="37"/>
      <c r="J255" s="37"/>
      <c r="K255" s="20"/>
      <c r="L255" s="20"/>
      <c r="M255" s="20"/>
      <c r="N255" s="20"/>
      <c r="O255" s="20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="3" customFormat="1" ht="12" spans="1:64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="3" customFormat="1" ht="12" spans="1:64">
      <c r="A257" s="15" t="s">
        <v>327</v>
      </c>
      <c r="B257" s="16" t="s">
        <v>2</v>
      </c>
      <c r="C257" s="16">
        <v>19</v>
      </c>
      <c r="D257" s="16" t="s">
        <v>3</v>
      </c>
      <c r="E257" s="17" t="s">
        <v>258</v>
      </c>
      <c r="F257" s="16" t="s">
        <v>5</v>
      </c>
      <c r="G257" s="18">
        <f>(A259*A260+B259*B260+C259*C260+D259*D260+E259*E260+F259*F260+G259*G260+H259*H260)/C257</f>
        <v>80.5263157894737</v>
      </c>
      <c r="H257" s="16"/>
      <c r="I257" s="19"/>
      <c r="J257" s="19"/>
      <c r="K257" s="16"/>
      <c r="L257" s="16"/>
      <c r="M257" s="16"/>
      <c r="N257" s="16"/>
      <c r="O257" s="16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="3" customFormat="1" ht="12" spans="1:64">
      <c r="A258" s="16" t="s">
        <v>328</v>
      </c>
      <c r="B258" s="16" t="s">
        <v>326</v>
      </c>
      <c r="C258" s="16" t="s">
        <v>329</v>
      </c>
      <c r="D258" s="16" t="s">
        <v>330</v>
      </c>
      <c r="E258" s="16"/>
      <c r="F258" s="16"/>
      <c r="G258" s="16"/>
      <c r="H258" s="16"/>
      <c r="I258" s="16"/>
      <c r="J258" s="19"/>
      <c r="K258" s="19"/>
      <c r="L258" s="19"/>
      <c r="M258" s="19"/>
      <c r="N258" s="19"/>
      <c r="O258" s="19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="3" customFormat="1" ht="12" spans="1:64">
      <c r="A259" s="16">
        <v>6</v>
      </c>
      <c r="B259" s="16">
        <v>2</v>
      </c>
      <c r="C259" s="16">
        <v>6</v>
      </c>
      <c r="D259" s="16">
        <v>5</v>
      </c>
      <c r="E259" s="16"/>
      <c r="F259" s="16"/>
      <c r="G259" s="16"/>
      <c r="H259" s="16"/>
      <c r="I259" s="19"/>
      <c r="J259" s="19"/>
      <c r="K259" s="19"/>
      <c r="L259" s="19"/>
      <c r="M259" s="19"/>
      <c r="N259" s="19"/>
      <c r="O259" s="19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="2" customFormat="1" ht="12" spans="1:64">
      <c r="A260" s="20">
        <v>88</v>
      </c>
      <c r="B260" s="20">
        <v>92</v>
      </c>
      <c r="C260" s="20">
        <v>63</v>
      </c>
      <c r="D260" s="20">
        <v>88</v>
      </c>
      <c r="E260" s="20"/>
      <c r="F260" s="20"/>
      <c r="G260" s="20"/>
      <c r="H260" s="20"/>
      <c r="I260" s="37"/>
      <c r="J260" s="37"/>
      <c r="K260" s="20"/>
      <c r="L260" s="20"/>
      <c r="M260" s="20"/>
      <c r="N260" s="20"/>
      <c r="O260" s="20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="3" customFormat="1" ht="12" spans="1:64">
      <c r="A261" s="16"/>
      <c r="B261" s="16"/>
      <c r="C261" s="16"/>
      <c r="D261" s="16"/>
      <c r="E261" s="16"/>
      <c r="F261" s="16"/>
      <c r="G261" s="16"/>
      <c r="H261" s="16"/>
      <c r="I261" s="40"/>
      <c r="J261" s="40"/>
      <c r="K261" s="16"/>
      <c r="L261" s="16"/>
      <c r="M261" s="16"/>
      <c r="N261" s="16"/>
      <c r="O261" s="16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="3" customFormat="1" ht="12" spans="1:64">
      <c r="A262" s="15" t="s">
        <v>331</v>
      </c>
      <c r="B262" s="19" t="s">
        <v>2</v>
      </c>
      <c r="C262" s="33">
        <v>22</v>
      </c>
      <c r="D262" s="19" t="s">
        <v>3</v>
      </c>
      <c r="E262" s="19" t="s">
        <v>332</v>
      </c>
      <c r="F262" s="19" t="s">
        <v>5</v>
      </c>
      <c r="G262" s="18">
        <f>(A264*A265+B264*B265+C264*C265+D264*D265+E264*E265+F264*F265+G264*G265+H264*H265)/C262</f>
        <v>85.0909090909091</v>
      </c>
      <c r="H262" s="19"/>
      <c r="I262" s="19"/>
      <c r="J262" s="35"/>
      <c r="K262" s="35"/>
      <c r="L262" s="36"/>
      <c r="M262" s="16"/>
      <c r="N262" s="16"/>
      <c r="O262" s="16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="3" customFormat="1" ht="12" spans="1:64">
      <c r="A263" s="19" t="s">
        <v>333</v>
      </c>
      <c r="B263" s="19" t="s">
        <v>334</v>
      </c>
      <c r="C263" s="19" t="s">
        <v>335</v>
      </c>
      <c r="D263" s="19" t="s">
        <v>336</v>
      </c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="3" customFormat="1" ht="12.75" spans="1:64">
      <c r="A264" s="22">
        <v>6</v>
      </c>
      <c r="B264" s="22">
        <v>6</v>
      </c>
      <c r="C264" s="19">
        <v>5</v>
      </c>
      <c r="D264" s="19">
        <v>5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="2" customFormat="1" ht="12" spans="1:64">
      <c r="A265" s="20">
        <v>85</v>
      </c>
      <c r="B265" s="20">
        <v>87</v>
      </c>
      <c r="C265" s="20">
        <v>85</v>
      </c>
      <c r="D265" s="20">
        <v>83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="3" customFormat="1" ht="12" spans="1:64">
      <c r="A266" s="19"/>
      <c r="B266" s="19"/>
      <c r="C266" s="19"/>
      <c r="D266" s="19"/>
      <c r="E266" s="19"/>
      <c r="F266" s="19"/>
      <c r="G266" s="19"/>
      <c r="H266" s="19"/>
      <c r="I266" s="23"/>
      <c r="J266" s="23"/>
      <c r="K266" s="19"/>
      <c r="L266" s="16"/>
      <c r="M266" s="16"/>
      <c r="N266" s="16"/>
      <c r="O266" s="16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="3" customFormat="1" ht="12.75" spans="1:64">
      <c r="A267" s="15" t="s">
        <v>337</v>
      </c>
      <c r="B267" s="19" t="s">
        <v>2</v>
      </c>
      <c r="C267" s="33">
        <v>20</v>
      </c>
      <c r="D267" s="19" t="s">
        <v>3</v>
      </c>
      <c r="E267" s="19" t="s">
        <v>322</v>
      </c>
      <c r="F267" s="19" t="s">
        <v>5</v>
      </c>
      <c r="G267" s="18">
        <f>(A269*A270+B269*B270+C269*C270+D269*D270+E269*E270+F269*F270+G269*G270+H269*H270)/C267</f>
        <v>91.1</v>
      </c>
      <c r="H267" s="22"/>
      <c r="I267" s="19"/>
      <c r="J267" s="19"/>
      <c r="K267" s="19"/>
      <c r="L267" s="16"/>
      <c r="M267" s="16"/>
      <c r="N267" s="16"/>
      <c r="O267" s="16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="3" customFormat="1" ht="12" spans="1:64">
      <c r="A268" s="16" t="s">
        <v>338</v>
      </c>
      <c r="B268" s="16" t="s">
        <v>339</v>
      </c>
      <c r="C268" s="16" t="s">
        <v>340</v>
      </c>
      <c r="D268" s="16" t="s">
        <v>341</v>
      </c>
      <c r="E268" s="16"/>
      <c r="F268" s="16"/>
      <c r="G268" s="16"/>
      <c r="H268" s="16"/>
      <c r="I268" s="19"/>
      <c r="J268" s="19"/>
      <c r="K268" s="19"/>
      <c r="L268" s="19"/>
      <c r="M268" s="19"/>
      <c r="N268" s="19"/>
      <c r="O268" s="19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="3" customFormat="1" ht="12.75" spans="1:64">
      <c r="A269" s="19">
        <v>6</v>
      </c>
      <c r="B269" s="19">
        <v>5</v>
      </c>
      <c r="C269" s="19">
        <v>3</v>
      </c>
      <c r="D269" s="19">
        <v>6</v>
      </c>
      <c r="E269" s="19"/>
      <c r="F269" s="23"/>
      <c r="G269" s="23"/>
      <c r="H269" s="22"/>
      <c r="I269" s="19"/>
      <c r="J269" s="19"/>
      <c r="K269" s="19"/>
      <c r="L269" s="19"/>
      <c r="M269" s="19"/>
      <c r="N269" s="19"/>
      <c r="O269" s="19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="2" customFormat="1" ht="12.75" spans="1:64">
      <c r="A270" s="20">
        <v>89</v>
      </c>
      <c r="B270" s="20">
        <v>89</v>
      </c>
      <c r="C270" s="20">
        <v>91</v>
      </c>
      <c r="D270" s="20">
        <v>95</v>
      </c>
      <c r="E270" s="20"/>
      <c r="F270" s="20"/>
      <c r="G270" s="20"/>
      <c r="H270" s="31"/>
      <c r="I270" s="20"/>
      <c r="J270" s="20"/>
      <c r="K270" s="20"/>
      <c r="L270" s="20"/>
      <c r="M270" s="20"/>
      <c r="N270" s="20"/>
      <c r="O270" s="20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="3" customFormat="1" ht="12.75" spans="1:64">
      <c r="A271" s="23"/>
      <c r="B271" s="23"/>
      <c r="C271" s="19"/>
      <c r="D271" s="19"/>
      <c r="E271" s="19"/>
      <c r="F271" s="19"/>
      <c r="G271" s="23"/>
      <c r="H271" s="22"/>
      <c r="I271" s="19"/>
      <c r="J271" s="19"/>
      <c r="K271" s="23"/>
      <c r="L271" s="23"/>
      <c r="M271" s="23"/>
      <c r="N271" s="23"/>
      <c r="O271" s="23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="3" customFormat="1" ht="12.75" spans="1:64">
      <c r="A272" s="15" t="s">
        <v>342</v>
      </c>
      <c r="B272" s="19" t="s">
        <v>2</v>
      </c>
      <c r="C272" s="33">
        <v>23</v>
      </c>
      <c r="D272" s="19" t="s">
        <v>3</v>
      </c>
      <c r="E272" s="19" t="s">
        <v>300</v>
      </c>
      <c r="F272" s="19" t="s">
        <v>5</v>
      </c>
      <c r="G272" s="18">
        <f>(A274*A275+B274*B275+C274*C275+D274*D275+E274*E275+F274*F275+G274*G275+H274*H275)/C272</f>
        <v>88.9565217391304</v>
      </c>
      <c r="H272" s="22"/>
      <c r="I272" s="19"/>
      <c r="J272" s="19"/>
      <c r="K272" s="19"/>
      <c r="L272" s="19"/>
      <c r="M272" s="23"/>
      <c r="N272" s="23"/>
      <c r="O272" s="23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="3" customFormat="1" ht="12" spans="1:64">
      <c r="A273" s="19" t="s">
        <v>343</v>
      </c>
      <c r="B273" s="19" t="s">
        <v>344</v>
      </c>
      <c r="C273" s="19" t="s">
        <v>345</v>
      </c>
      <c r="D273" s="19" t="s">
        <v>346</v>
      </c>
      <c r="E273" s="19"/>
      <c r="F273" s="19"/>
      <c r="G273" s="19"/>
      <c r="H273" s="19"/>
      <c r="I273" s="19"/>
      <c r="J273" s="19"/>
      <c r="K273" s="19"/>
      <c r="L273" s="19"/>
      <c r="M273" s="16"/>
      <c r="N273" s="16"/>
      <c r="O273" s="16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="3" customFormat="1" ht="12" spans="1:64">
      <c r="A274" s="19">
        <v>6</v>
      </c>
      <c r="B274" s="19">
        <v>6</v>
      </c>
      <c r="C274" s="19">
        <v>6</v>
      </c>
      <c r="D274" s="19">
        <v>5</v>
      </c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="2" customFormat="1" ht="12" spans="1:64">
      <c r="A275" s="20">
        <v>92</v>
      </c>
      <c r="B275" s="20">
        <v>81</v>
      </c>
      <c r="C275" s="20">
        <v>93</v>
      </c>
      <c r="D275" s="20">
        <v>90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="3" customFormat="1" ht="12" spans="1:64">
      <c r="A276" s="23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3"/>
      <c r="N276" s="23"/>
      <c r="O276" s="23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="3" customFormat="1" ht="12.75" spans="1:64">
      <c r="A277" s="15" t="s">
        <v>347</v>
      </c>
      <c r="B277" s="19" t="s">
        <v>2</v>
      </c>
      <c r="C277" s="19">
        <v>8</v>
      </c>
      <c r="D277" s="19" t="s">
        <v>3</v>
      </c>
      <c r="E277" s="17" t="s">
        <v>322</v>
      </c>
      <c r="F277" s="19" t="s">
        <v>5</v>
      </c>
      <c r="G277" s="18">
        <f>(A279*A280+B279*B280+C279*C280+D279*D280+E279*E280+F279*F280+G279*G280+H279*H280)/C277</f>
        <v>94</v>
      </c>
      <c r="H277" s="22"/>
      <c r="I277" s="19"/>
      <c r="J277" s="19"/>
      <c r="K277" s="19"/>
      <c r="L277" s="19"/>
      <c r="M277" s="23"/>
      <c r="N277" s="23"/>
      <c r="O277" s="23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="3" customFormat="1" ht="12" spans="1:64">
      <c r="A278" s="39" t="s">
        <v>340</v>
      </c>
      <c r="B278" s="16" t="s">
        <v>341</v>
      </c>
      <c r="C278" s="16"/>
      <c r="D278" s="16"/>
      <c r="E278" s="16"/>
      <c r="F278" s="16"/>
      <c r="G278" s="16"/>
      <c r="H278" s="16"/>
      <c r="I278" s="16"/>
      <c r="J278" s="19"/>
      <c r="K278" s="19"/>
      <c r="L278" s="19"/>
      <c r="M278" s="23"/>
      <c r="N278" s="23"/>
      <c r="O278" s="23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="3" customFormat="1" ht="12" spans="1:64">
      <c r="A279" s="19">
        <v>2</v>
      </c>
      <c r="B279" s="19">
        <v>6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3"/>
      <c r="N279" s="23"/>
      <c r="O279" s="23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="2" customFormat="1" ht="12" spans="1:64">
      <c r="A280" s="20">
        <v>91</v>
      </c>
      <c r="B280" s="20">
        <v>95</v>
      </c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="1" customFormat="1" ht="12" spans="1:64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6"/>
      <c r="M281" s="23"/>
      <c r="N281" s="23"/>
      <c r="O281" s="23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="1" customFormat="1" ht="12" spans="1:64">
      <c r="A282" s="15" t="s">
        <v>348</v>
      </c>
      <c r="B282" s="19" t="s">
        <v>2</v>
      </c>
      <c r="C282" s="19">
        <v>30</v>
      </c>
      <c r="D282" s="19" t="s">
        <v>3</v>
      </c>
      <c r="E282" s="19" t="s">
        <v>349</v>
      </c>
      <c r="F282" s="19" t="s">
        <v>5</v>
      </c>
      <c r="G282" s="18">
        <f>(A284*A285+B284*B285+C284*C285+D284*D285+E284*E285+F284*F285+G284*G285+H284*H285)/C282</f>
        <v>87</v>
      </c>
      <c r="H282" s="16"/>
      <c r="I282" s="16"/>
      <c r="J282" s="16"/>
      <c r="K282" s="16"/>
      <c r="L282" s="16"/>
      <c r="M282" s="16"/>
      <c r="N282" s="16"/>
      <c r="O282" s="16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="1" customFormat="1" ht="12" spans="1:64">
      <c r="A283" s="19" t="s">
        <v>350</v>
      </c>
      <c r="B283" s="19" t="s">
        <v>351</v>
      </c>
      <c r="C283" s="19" t="s">
        <v>352</v>
      </c>
      <c r="D283" s="19" t="s">
        <v>353</v>
      </c>
      <c r="E283" s="19" t="s">
        <v>354</v>
      </c>
      <c r="F283" s="19"/>
      <c r="G283" s="16"/>
      <c r="H283" s="16"/>
      <c r="I283" s="19"/>
      <c r="J283" s="16"/>
      <c r="K283" s="16"/>
      <c r="L283" s="16"/>
      <c r="M283" s="16"/>
      <c r="N283" s="16"/>
      <c r="O283" s="16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="1" customFormat="1" ht="12" spans="1:64">
      <c r="A284" s="19">
        <v>6</v>
      </c>
      <c r="B284" s="19">
        <v>6</v>
      </c>
      <c r="C284" s="19">
        <v>6</v>
      </c>
      <c r="D284" s="19">
        <v>6</v>
      </c>
      <c r="E284" s="19">
        <v>6</v>
      </c>
      <c r="F284" s="19"/>
      <c r="G284" s="16"/>
      <c r="H284" s="16"/>
      <c r="I284" s="16"/>
      <c r="J284" s="16"/>
      <c r="K284" s="16"/>
      <c r="L284" s="16"/>
      <c r="M284" s="16"/>
      <c r="N284" s="16"/>
      <c r="O284" s="16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="2" customFormat="1" ht="12" spans="1:64">
      <c r="A285" s="20">
        <v>83</v>
      </c>
      <c r="B285" s="20">
        <v>89</v>
      </c>
      <c r="C285" s="20">
        <v>95</v>
      </c>
      <c r="D285" s="20">
        <v>94</v>
      </c>
      <c r="E285" s="20">
        <v>74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="1" customFormat="1" ht="12" spans="1:6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="1" customFormat="1" ht="12" spans="1:64">
      <c r="A287" s="15" t="s">
        <v>355</v>
      </c>
      <c r="B287" s="23" t="s">
        <v>2</v>
      </c>
      <c r="C287" s="19">
        <v>27</v>
      </c>
      <c r="D287" s="19" t="s">
        <v>3</v>
      </c>
      <c r="E287" s="17" t="s">
        <v>33</v>
      </c>
      <c r="F287" s="19" t="s">
        <v>5</v>
      </c>
      <c r="G287" s="18">
        <f>(A289*A290+B289*B290+C289*C290+D289*D290+E289*E290+F289*F290+G289*G290+H289*H290)/C287</f>
        <v>85</v>
      </c>
      <c r="H287" s="16"/>
      <c r="I287" s="16"/>
      <c r="J287" s="16"/>
      <c r="K287" s="16"/>
      <c r="L287" s="16"/>
      <c r="M287" s="16"/>
      <c r="N287" s="16"/>
      <c r="O287" s="16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="1" customFormat="1" ht="12" spans="1:64">
      <c r="A288" s="16" t="s">
        <v>356</v>
      </c>
      <c r="B288" s="16" t="s">
        <v>357</v>
      </c>
      <c r="C288" s="16" t="s">
        <v>358</v>
      </c>
      <c r="D288" s="16" t="s">
        <v>359</v>
      </c>
      <c r="E288" s="16" t="s">
        <v>360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="1" customFormat="1" ht="12" spans="1:64">
      <c r="A289" s="16">
        <v>6</v>
      </c>
      <c r="B289" s="16">
        <v>6</v>
      </c>
      <c r="C289" s="16">
        <v>3</v>
      </c>
      <c r="D289" s="16">
        <v>6</v>
      </c>
      <c r="E289" s="16">
        <v>6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="2" customFormat="1" ht="12" spans="1:64">
      <c r="A290" s="20">
        <v>96</v>
      </c>
      <c r="B290" s="20">
        <v>85</v>
      </c>
      <c r="C290" s="20">
        <v>85</v>
      </c>
      <c r="D290" s="20">
        <v>80</v>
      </c>
      <c r="E290" s="20">
        <v>79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="5" customFormat="1" ht="12" spans="1: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="1" customFormat="1" ht="12" spans="1:64">
      <c r="A292" s="15" t="s">
        <v>361</v>
      </c>
      <c r="B292" s="16" t="s">
        <v>2</v>
      </c>
      <c r="C292" s="16">
        <v>31</v>
      </c>
      <c r="D292" s="16" t="s">
        <v>3</v>
      </c>
      <c r="E292" s="16" t="s">
        <v>362</v>
      </c>
      <c r="F292" s="16" t="s">
        <v>5</v>
      </c>
      <c r="G292" s="18">
        <f>(A294*A295+B294*B295+C294*C295+D294*D295+E294*E295+F294*F295+G294*G295+H294*H295)/C292</f>
        <v>96.8064516129032</v>
      </c>
      <c r="H292" s="16"/>
      <c r="I292" s="19"/>
      <c r="J292" s="19"/>
      <c r="K292" s="16"/>
      <c r="L292" s="16"/>
      <c r="M292" s="16"/>
      <c r="N292" s="16"/>
      <c r="O292" s="16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="1" customFormat="1" ht="12" spans="1:64">
      <c r="A293" s="16" t="s">
        <v>363</v>
      </c>
      <c r="B293" s="16" t="s">
        <v>364</v>
      </c>
      <c r="C293" s="16" t="s">
        <v>365</v>
      </c>
      <c r="D293" s="16" t="s">
        <v>366</v>
      </c>
      <c r="E293" s="16" t="s">
        <v>367</v>
      </c>
      <c r="F293" s="16" t="s">
        <v>368</v>
      </c>
      <c r="G293" s="16"/>
      <c r="H293" s="16"/>
      <c r="I293" s="16"/>
      <c r="J293" s="19"/>
      <c r="K293" s="19"/>
      <c r="L293" s="19"/>
      <c r="M293" s="19"/>
      <c r="N293" s="19"/>
      <c r="O293" s="19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="1" customFormat="1" ht="12" spans="1:64">
      <c r="A294" s="19">
        <v>6</v>
      </c>
      <c r="B294" s="19">
        <v>6</v>
      </c>
      <c r="C294" s="19">
        <v>6</v>
      </c>
      <c r="D294" s="19">
        <v>6</v>
      </c>
      <c r="E294" s="19">
        <v>6</v>
      </c>
      <c r="F294" s="19">
        <v>1</v>
      </c>
      <c r="G294" s="16"/>
      <c r="H294" s="16"/>
      <c r="I294" s="19"/>
      <c r="J294" s="19"/>
      <c r="K294" s="19"/>
      <c r="L294" s="19"/>
      <c r="M294" s="19"/>
      <c r="N294" s="19"/>
      <c r="O294" s="19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="2" customFormat="1" ht="12" spans="1:64">
      <c r="A295" s="20">
        <v>98</v>
      </c>
      <c r="B295" s="20">
        <v>95</v>
      </c>
      <c r="C295" s="20">
        <v>97</v>
      </c>
      <c r="D295" s="20">
        <v>97</v>
      </c>
      <c r="E295" s="20">
        <v>97</v>
      </c>
      <c r="F295" s="20">
        <v>97</v>
      </c>
      <c r="G295" s="20"/>
      <c r="H295" s="20"/>
      <c r="I295" s="37"/>
      <c r="J295" s="37"/>
      <c r="K295" s="20"/>
      <c r="L295" s="20"/>
      <c r="M295" s="20"/>
      <c r="N295" s="20"/>
      <c r="O295" s="20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="6" customFormat="1" ht="12" spans="1:64">
      <c r="A296" s="19"/>
      <c r="B296" s="19"/>
      <c r="C296" s="19"/>
      <c r="D296" s="19"/>
      <c r="E296" s="19"/>
      <c r="F296" s="19"/>
      <c r="G296" s="16"/>
      <c r="H296" s="16"/>
      <c r="I296" s="19"/>
      <c r="J296" s="19"/>
      <c r="K296" s="19"/>
      <c r="L296" s="19"/>
      <c r="M296" s="19"/>
      <c r="N296" s="19"/>
      <c r="O296" s="19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="1" customFormat="1" ht="12" spans="1:64">
      <c r="A297" s="15" t="s">
        <v>369</v>
      </c>
      <c r="B297" s="16" t="s">
        <v>2</v>
      </c>
      <c r="C297" s="16">
        <v>42</v>
      </c>
      <c r="D297" s="16" t="s">
        <v>3</v>
      </c>
      <c r="E297" s="16" t="s">
        <v>349</v>
      </c>
      <c r="F297" s="16" t="s">
        <v>5</v>
      </c>
      <c r="G297" s="18">
        <f>(A299*A300+B299*B300+C299*C300+D299*D300+E299*E300+F299*F300+G299*G300+H299*H300+I299*I300)/C297</f>
        <v>86.2857142857143</v>
      </c>
      <c r="H297" s="16"/>
      <c r="I297" s="19"/>
      <c r="J297" s="19"/>
      <c r="K297" s="16"/>
      <c r="L297" s="16"/>
      <c r="M297" s="16"/>
      <c r="N297" s="16"/>
      <c r="O297" s="16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="1" customFormat="1" ht="12" spans="1:64">
      <c r="A298" s="16" t="s">
        <v>370</v>
      </c>
      <c r="B298" s="16" t="s">
        <v>371</v>
      </c>
      <c r="C298" s="16" t="s">
        <v>372</v>
      </c>
      <c r="D298" s="16" t="s">
        <v>373</v>
      </c>
      <c r="E298" s="16" t="s">
        <v>374</v>
      </c>
      <c r="F298" s="16" t="s">
        <v>375</v>
      </c>
      <c r="G298" s="16" t="s">
        <v>376</v>
      </c>
      <c r="H298" s="16"/>
      <c r="I298" s="16"/>
      <c r="J298" s="19"/>
      <c r="K298" s="19"/>
      <c r="L298" s="19"/>
      <c r="M298" s="19"/>
      <c r="N298" s="19"/>
      <c r="O298" s="19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="1" customFormat="1" ht="12" spans="1:64">
      <c r="A299" s="19">
        <v>6</v>
      </c>
      <c r="B299" s="19">
        <v>6</v>
      </c>
      <c r="C299" s="19">
        <v>6</v>
      </c>
      <c r="D299" s="19">
        <v>6</v>
      </c>
      <c r="E299" s="19">
        <v>6</v>
      </c>
      <c r="F299" s="16">
        <v>6</v>
      </c>
      <c r="G299" s="16">
        <v>6</v>
      </c>
      <c r="H299" s="16"/>
      <c r="I299" s="19"/>
      <c r="J299" s="19"/>
      <c r="K299" s="19"/>
      <c r="L299" s="19"/>
      <c r="M299" s="19"/>
      <c r="N299" s="19"/>
      <c r="O299" s="19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="2" customFormat="1" ht="12" spans="1:64">
      <c r="A300" s="20">
        <v>95</v>
      </c>
      <c r="B300" s="20">
        <v>90</v>
      </c>
      <c r="C300" s="20">
        <v>88</v>
      </c>
      <c r="D300" s="20">
        <v>81</v>
      </c>
      <c r="E300" s="20">
        <v>79</v>
      </c>
      <c r="F300" s="20">
        <v>82</v>
      </c>
      <c r="G300" s="20">
        <v>89</v>
      </c>
      <c r="H300" s="20"/>
      <c r="I300" s="37"/>
      <c r="J300" s="37"/>
      <c r="K300" s="20"/>
      <c r="L300" s="20"/>
      <c r="M300" s="20"/>
      <c r="N300" s="20"/>
      <c r="O300" s="20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="1" customFormat="1" ht="12" spans="1:64">
      <c r="A301" s="19"/>
      <c r="B301" s="19"/>
      <c r="C301" s="19"/>
      <c r="D301" s="19"/>
      <c r="E301" s="19"/>
      <c r="F301" s="19"/>
      <c r="G301" s="16"/>
      <c r="H301" s="16"/>
      <c r="I301" s="19"/>
      <c r="J301" s="19"/>
      <c r="K301" s="19"/>
      <c r="L301" s="19"/>
      <c r="M301" s="19"/>
      <c r="N301" s="19"/>
      <c r="O301" s="19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="1" customFormat="1" ht="12" spans="1:64">
      <c r="A302" s="15" t="s">
        <v>377</v>
      </c>
      <c r="B302" s="19" t="s">
        <v>2</v>
      </c>
      <c r="C302" s="19">
        <v>18</v>
      </c>
      <c r="D302" s="19" t="s">
        <v>3</v>
      </c>
      <c r="E302" s="19" t="s">
        <v>378</v>
      </c>
      <c r="F302" s="19" t="s">
        <v>5</v>
      </c>
      <c r="G302" s="18">
        <f>(A304*A305+B304*B305+C304*C305+D304*D305+E304*E305+F304*F305+G304*G305+H304*H305)/C302</f>
        <v>90.2777777777778</v>
      </c>
      <c r="H302" s="16"/>
      <c r="I302" s="19"/>
      <c r="J302" s="19"/>
      <c r="K302" s="16"/>
      <c r="L302" s="16"/>
      <c r="M302" s="16"/>
      <c r="N302" s="16"/>
      <c r="O302" s="16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="1" customFormat="1" ht="12" spans="1:64">
      <c r="A303" s="19" t="s">
        <v>379</v>
      </c>
      <c r="B303" s="19" t="s">
        <v>380</v>
      </c>
      <c r="C303" s="19" t="s">
        <v>381</v>
      </c>
      <c r="D303" s="19" t="s">
        <v>382</v>
      </c>
      <c r="E303" s="19"/>
      <c r="F303" s="19"/>
      <c r="G303" s="16"/>
      <c r="H303" s="16"/>
      <c r="I303" s="19"/>
      <c r="J303" s="19"/>
      <c r="K303" s="19"/>
      <c r="L303" s="19"/>
      <c r="M303" s="19"/>
      <c r="N303" s="19"/>
      <c r="O303" s="19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="1" customFormat="1" ht="12.75" spans="1:64">
      <c r="A304" s="22">
        <v>5</v>
      </c>
      <c r="B304" s="19">
        <v>6</v>
      </c>
      <c r="C304" s="19">
        <v>6</v>
      </c>
      <c r="D304" s="19">
        <v>1</v>
      </c>
      <c r="E304" s="19"/>
      <c r="F304" s="19"/>
      <c r="G304" s="16"/>
      <c r="H304" s="19"/>
      <c r="I304" s="19"/>
      <c r="J304" s="19"/>
      <c r="K304" s="19"/>
      <c r="L304" s="19"/>
      <c r="M304" s="19"/>
      <c r="N304" s="19"/>
      <c r="O304" s="19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="2" customFormat="1" ht="12" spans="1:64">
      <c r="A305" s="20">
        <v>89</v>
      </c>
      <c r="B305" s="20">
        <v>92</v>
      </c>
      <c r="C305" s="20">
        <v>89</v>
      </c>
      <c r="D305" s="20">
        <v>94</v>
      </c>
      <c r="E305" s="20"/>
      <c r="F305" s="20"/>
      <c r="G305" s="20"/>
      <c r="H305" s="20"/>
      <c r="I305" s="37"/>
      <c r="J305" s="37"/>
      <c r="K305" s="20"/>
      <c r="L305" s="20"/>
      <c r="M305" s="20"/>
      <c r="N305" s="20"/>
      <c r="O305" s="20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="1" customFormat="1" ht="12" spans="1:64">
      <c r="A306" s="16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="1" customFormat="1" ht="12" spans="1:64">
      <c r="A307" s="15" t="s">
        <v>383</v>
      </c>
      <c r="B307" s="19" t="s">
        <v>2</v>
      </c>
      <c r="C307" s="19">
        <v>24</v>
      </c>
      <c r="D307" s="19" t="s">
        <v>3</v>
      </c>
      <c r="E307" s="19" t="s">
        <v>384</v>
      </c>
      <c r="F307" s="19" t="s">
        <v>5</v>
      </c>
      <c r="G307" s="18">
        <f>(A309*A310+B309*B310+C309*C310+D309*D310+E309*E310+F309*F310+G309*G310+H309*H310)/C307</f>
        <v>84.25</v>
      </c>
      <c r="H307" s="16"/>
      <c r="I307" s="19"/>
      <c r="J307" s="19"/>
      <c r="K307" s="16"/>
      <c r="L307" s="16"/>
      <c r="M307" s="16"/>
      <c r="N307" s="16"/>
      <c r="O307" s="16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="1" customFormat="1" ht="12" spans="1:64">
      <c r="A308" s="16" t="s">
        <v>385</v>
      </c>
      <c r="B308" s="19" t="s">
        <v>386</v>
      </c>
      <c r="C308" s="19" t="s">
        <v>387</v>
      </c>
      <c r="D308" s="19" t="s">
        <v>388</v>
      </c>
      <c r="E308" s="19"/>
      <c r="F308" s="19"/>
      <c r="G308" s="16"/>
      <c r="H308" s="16"/>
      <c r="I308" s="16"/>
      <c r="J308" s="19"/>
      <c r="K308" s="19"/>
      <c r="L308" s="19"/>
      <c r="M308" s="19"/>
      <c r="N308" s="19"/>
      <c r="O308" s="19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="1" customFormat="1" ht="12" spans="1:64">
      <c r="A309" s="16">
        <v>6</v>
      </c>
      <c r="B309" s="19">
        <v>6</v>
      </c>
      <c r="C309" s="19">
        <v>6</v>
      </c>
      <c r="D309" s="19">
        <v>6</v>
      </c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="2" customFormat="1" ht="12" spans="1:64">
      <c r="A310" s="20">
        <v>81</v>
      </c>
      <c r="B310" s="20">
        <v>66</v>
      </c>
      <c r="C310" s="20">
        <v>96</v>
      </c>
      <c r="D310" s="20">
        <v>94</v>
      </c>
      <c r="E310" s="20"/>
      <c r="F310" s="20"/>
      <c r="G310" s="20"/>
      <c r="H310" s="20"/>
      <c r="I310" s="37"/>
      <c r="J310" s="37"/>
      <c r="K310" s="20"/>
      <c r="L310" s="20"/>
      <c r="M310" s="20"/>
      <c r="N310" s="20"/>
      <c r="O310" s="20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="1" customFormat="1" ht="12" spans="1:64">
      <c r="A311" s="16"/>
      <c r="B311" s="16"/>
      <c r="C311" s="16"/>
      <c r="D311" s="16"/>
      <c r="E311" s="16"/>
      <c r="F311" s="16"/>
      <c r="G311" s="19"/>
      <c r="H311" s="19"/>
      <c r="I311" s="19"/>
      <c r="J311" s="19"/>
      <c r="K311" s="19"/>
      <c r="L311" s="19"/>
      <c r="M311" s="19"/>
      <c r="N311" s="19"/>
      <c r="O311" s="19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="1" customFormat="1" ht="12" spans="1:64">
      <c r="A312" s="15" t="s">
        <v>389</v>
      </c>
      <c r="B312" s="19" t="s">
        <v>2</v>
      </c>
      <c r="C312" s="19">
        <v>28</v>
      </c>
      <c r="D312" s="19" t="s">
        <v>3</v>
      </c>
      <c r="E312" s="19" t="s">
        <v>307</v>
      </c>
      <c r="F312" s="19" t="s">
        <v>5</v>
      </c>
      <c r="G312" s="18">
        <f>(A314*A315+B314*B315+C314*C315+D314*D315+E314*E315+F314*F315+G314*G315+H314*H315)/C312</f>
        <v>91.0714285714286</v>
      </c>
      <c r="H312" s="16"/>
      <c r="I312" s="19"/>
      <c r="J312" s="19"/>
      <c r="K312" s="16"/>
      <c r="L312" s="16"/>
      <c r="M312" s="16"/>
      <c r="N312" s="16"/>
      <c r="O312" s="16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="1" customFormat="1" ht="12" spans="1:64">
      <c r="A313" s="19" t="s">
        <v>390</v>
      </c>
      <c r="B313" s="19" t="s">
        <v>391</v>
      </c>
      <c r="C313" s="19" t="s">
        <v>392</v>
      </c>
      <c r="D313" s="19" t="s">
        <v>393</v>
      </c>
      <c r="E313" s="19" t="s">
        <v>394</v>
      </c>
      <c r="F313" s="19" t="s">
        <v>276</v>
      </c>
      <c r="G313" s="16"/>
      <c r="H313" s="16"/>
      <c r="I313" s="16"/>
      <c r="J313" s="19"/>
      <c r="K313" s="19"/>
      <c r="L313" s="19"/>
      <c r="M313" s="19"/>
      <c r="N313" s="19"/>
      <c r="O313" s="19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="1" customFormat="1" ht="12" spans="1:64">
      <c r="A314" s="19">
        <v>5</v>
      </c>
      <c r="B314" s="19">
        <v>4</v>
      </c>
      <c r="C314" s="19">
        <v>6</v>
      </c>
      <c r="D314" s="19">
        <v>6</v>
      </c>
      <c r="E314" s="19">
        <v>6</v>
      </c>
      <c r="F314" s="19">
        <v>1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="2" customFormat="1" ht="12" spans="1:64">
      <c r="A315" s="20">
        <v>92</v>
      </c>
      <c r="B315" s="20">
        <v>98</v>
      </c>
      <c r="C315" s="20">
        <v>91</v>
      </c>
      <c r="D315" s="20">
        <v>94</v>
      </c>
      <c r="E315" s="20">
        <v>82</v>
      </c>
      <c r="F315" s="20">
        <v>96</v>
      </c>
      <c r="G315" s="20"/>
      <c r="H315" s="20"/>
      <c r="I315" s="37"/>
      <c r="J315" s="37"/>
      <c r="K315" s="20"/>
      <c r="L315" s="20"/>
      <c r="M315" s="20"/>
      <c r="N315" s="20"/>
      <c r="O315" s="20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="3" customFormat="1" ht="12" spans="1:64">
      <c r="A316" s="16"/>
      <c r="B316" s="16"/>
      <c r="C316" s="16"/>
      <c r="D316" s="16"/>
      <c r="E316" s="16"/>
      <c r="F316" s="16"/>
      <c r="G316" s="19"/>
      <c r="H316" s="19"/>
      <c r="I316" s="19"/>
      <c r="J316" s="19"/>
      <c r="K316" s="19"/>
      <c r="L316" s="19"/>
      <c r="M316" s="19"/>
      <c r="N316" s="19"/>
      <c r="O316" s="19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="1" customFormat="1" ht="12" spans="1:64">
      <c r="A317" s="15" t="s">
        <v>395</v>
      </c>
      <c r="B317" s="19" t="s">
        <v>2</v>
      </c>
      <c r="C317" s="19">
        <v>33</v>
      </c>
      <c r="D317" s="19" t="s">
        <v>3</v>
      </c>
      <c r="E317" s="17" t="s">
        <v>396</v>
      </c>
      <c r="F317" s="19" t="s">
        <v>5</v>
      </c>
      <c r="G317" s="18">
        <f>(A319*A320+B319*B320+C319*C320+D319*D320+E319*E320+F319*F320+G319*G320+H319*H320)/C317</f>
        <v>87.5454545454545</v>
      </c>
      <c r="H317" s="19"/>
      <c r="I317" s="19"/>
      <c r="J317" s="19"/>
      <c r="K317" s="19"/>
      <c r="L317" s="16"/>
      <c r="M317" s="23"/>
      <c r="N317" s="23"/>
      <c r="O317" s="23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="1" customFormat="1" ht="12" spans="1:64">
      <c r="A318" s="19" t="s">
        <v>397</v>
      </c>
      <c r="B318" s="19" t="s">
        <v>398</v>
      </c>
      <c r="C318" s="19" t="s">
        <v>399</v>
      </c>
      <c r="D318" s="19" t="s">
        <v>400</v>
      </c>
      <c r="E318" s="19" t="s">
        <v>401</v>
      </c>
      <c r="F318" s="19" t="s">
        <v>402</v>
      </c>
      <c r="G318" s="16"/>
      <c r="H318" s="19"/>
      <c r="I318" s="23"/>
      <c r="J318" s="23"/>
      <c r="K318" s="19"/>
      <c r="L318" s="19"/>
      <c r="M318" s="19"/>
      <c r="N318" s="19"/>
      <c r="O318" s="19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="3" customFormat="1" ht="12" spans="1:64">
      <c r="A319" s="19">
        <v>6</v>
      </c>
      <c r="B319" s="19">
        <v>6</v>
      </c>
      <c r="C319" s="19">
        <v>3</v>
      </c>
      <c r="D319" s="19">
        <v>6</v>
      </c>
      <c r="E319" s="19">
        <v>6</v>
      </c>
      <c r="F319" s="19">
        <v>6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="2" customFormat="1" ht="12" spans="1:64">
      <c r="A320" s="20">
        <v>84</v>
      </c>
      <c r="B320" s="20">
        <v>88</v>
      </c>
      <c r="C320" s="20">
        <v>91</v>
      </c>
      <c r="D320" s="20">
        <v>97</v>
      </c>
      <c r="E320" s="20">
        <v>82</v>
      </c>
      <c r="F320" s="20">
        <v>85</v>
      </c>
      <c r="G320" s="20"/>
      <c r="H320" s="20"/>
      <c r="I320" s="20"/>
      <c r="J320" s="20"/>
      <c r="K320" s="20"/>
      <c r="L320" s="20"/>
      <c r="M320" s="20"/>
      <c r="N320" s="20"/>
      <c r="O320" s="20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="3" customFormat="1" ht="12" spans="1:64">
      <c r="A321" s="16"/>
      <c r="B321" s="16"/>
      <c r="C321" s="16"/>
      <c r="D321" s="16"/>
      <c r="E321" s="16"/>
      <c r="F321" s="16"/>
      <c r="G321" s="19"/>
      <c r="H321" s="19"/>
      <c r="I321" s="19"/>
      <c r="J321" s="19"/>
      <c r="K321" s="19"/>
      <c r="L321" s="16"/>
      <c r="M321" s="19"/>
      <c r="N321" s="19"/>
      <c r="O321" s="19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="1" customFormat="1" ht="12.75" spans="1:64">
      <c r="A322" s="15" t="s">
        <v>403</v>
      </c>
      <c r="B322" s="19" t="s">
        <v>203</v>
      </c>
      <c r="C322" s="19">
        <v>32</v>
      </c>
      <c r="D322" s="19" t="s">
        <v>3</v>
      </c>
      <c r="E322" s="19" t="s">
        <v>404</v>
      </c>
      <c r="F322" s="19" t="s">
        <v>5</v>
      </c>
      <c r="G322" s="18">
        <f>(A324*A325+B324*B325+C324*C325+D324*D325+E324*E325+F324*F325+G324*G325+H324*H325)/C322</f>
        <v>93.125</v>
      </c>
      <c r="H322" s="22"/>
      <c r="I322" s="19"/>
      <c r="J322" s="19"/>
      <c r="K322" s="19"/>
      <c r="L322" s="16"/>
      <c r="M322" s="19"/>
      <c r="N322" s="19"/>
      <c r="O322" s="1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="1" customFormat="1" ht="12" spans="1:64">
      <c r="A323" s="19" t="s">
        <v>405</v>
      </c>
      <c r="B323" s="19" t="s">
        <v>406</v>
      </c>
      <c r="C323" s="19" t="s">
        <v>407</v>
      </c>
      <c r="D323" s="19" t="s">
        <v>408</v>
      </c>
      <c r="E323" s="19" t="s">
        <v>409</v>
      </c>
      <c r="F323" s="19" t="s">
        <v>410</v>
      </c>
      <c r="G323" s="19" t="s">
        <v>411</v>
      </c>
      <c r="H323" s="19"/>
      <c r="I323" s="19"/>
      <c r="J323" s="19"/>
      <c r="K323" s="23"/>
      <c r="L323" s="16"/>
      <c r="M323" s="19"/>
      <c r="N323" s="19"/>
      <c r="O323" s="19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="3" customFormat="1" ht="12.75" spans="1:64">
      <c r="A324" s="22">
        <v>6</v>
      </c>
      <c r="B324" s="22">
        <v>6</v>
      </c>
      <c r="C324" s="22">
        <v>6</v>
      </c>
      <c r="D324" s="22">
        <v>6</v>
      </c>
      <c r="E324" s="22">
        <v>2</v>
      </c>
      <c r="F324" s="22">
        <v>1</v>
      </c>
      <c r="G324" s="22">
        <v>5</v>
      </c>
      <c r="H324" s="19"/>
      <c r="I324" s="19"/>
      <c r="J324" s="19"/>
      <c r="K324" s="19" t="s">
        <v>412</v>
      </c>
      <c r="L324" s="16"/>
      <c r="M324" s="19"/>
      <c r="N324" s="19"/>
      <c r="O324" s="19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="2" customFormat="1" ht="12.75" spans="1:64">
      <c r="A325" s="31">
        <v>95</v>
      </c>
      <c r="B325" s="20">
        <v>88</v>
      </c>
      <c r="C325" s="20">
        <v>91</v>
      </c>
      <c r="D325" s="20">
        <v>96</v>
      </c>
      <c r="E325" s="20">
        <v>93</v>
      </c>
      <c r="F325" s="20">
        <v>94</v>
      </c>
      <c r="G325" s="20">
        <v>96</v>
      </c>
      <c r="H325" s="20"/>
      <c r="I325" s="20"/>
      <c r="J325" s="20"/>
      <c r="K325" s="20"/>
      <c r="L325" s="20"/>
      <c r="M325" s="20"/>
      <c r="N325" s="20"/>
      <c r="O325" s="20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="3" customFormat="1" ht="12.75" spans="1:64">
      <c r="A326" s="22"/>
      <c r="B326" s="19"/>
      <c r="C326" s="19"/>
      <c r="D326" s="19"/>
      <c r="E326" s="19"/>
      <c r="F326" s="19"/>
      <c r="G326" s="23"/>
      <c r="H326" s="23"/>
      <c r="I326" s="19"/>
      <c r="J326" s="19"/>
      <c r="K326" s="19"/>
      <c r="L326" s="16"/>
      <c r="M326" s="19"/>
      <c r="N326" s="19"/>
      <c r="O326" s="19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="4" customFormat="1" ht="12.75" spans="1:64">
      <c r="A327" s="15" t="s">
        <v>413</v>
      </c>
      <c r="B327" s="19" t="s">
        <v>203</v>
      </c>
      <c r="C327" s="19">
        <v>37</v>
      </c>
      <c r="D327" s="19" t="s">
        <v>3</v>
      </c>
      <c r="E327" s="19" t="s">
        <v>414</v>
      </c>
      <c r="F327" s="19" t="s">
        <v>5</v>
      </c>
      <c r="G327" s="18">
        <f>(A329*A330+B329*B330+C329*C330+D329*D330+E329*E330+F329*F330+G329*G330+H329*H330+I329*I330)/C327</f>
        <v>81.7297297297297</v>
      </c>
      <c r="H327" s="22"/>
      <c r="I327" s="16"/>
      <c r="J327" s="16"/>
      <c r="K327" s="19"/>
      <c r="L327" s="16"/>
      <c r="M327" s="19"/>
      <c r="N327" s="19"/>
      <c r="O327" s="19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="1" customFormat="1" ht="12" spans="1:64">
      <c r="A328" s="19" t="s">
        <v>415</v>
      </c>
      <c r="B328" s="19" t="s">
        <v>416</v>
      </c>
      <c r="C328" s="19" t="s">
        <v>417</v>
      </c>
      <c r="D328" s="19" t="s">
        <v>418</v>
      </c>
      <c r="E328" s="19" t="s">
        <v>419</v>
      </c>
      <c r="F328" s="19" t="s">
        <v>420</v>
      </c>
      <c r="G328" s="19" t="s">
        <v>407</v>
      </c>
      <c r="H328" s="19" t="s">
        <v>410</v>
      </c>
      <c r="I328" s="16"/>
      <c r="J328" s="16"/>
      <c r="K328" s="19"/>
      <c r="L328" s="19"/>
      <c r="M328" s="19"/>
      <c r="N328" s="23"/>
      <c r="O328" s="19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="3" customFormat="1" ht="12.75" spans="1:64">
      <c r="A329" s="19">
        <v>6</v>
      </c>
      <c r="B329" s="19">
        <v>6</v>
      </c>
      <c r="C329" s="19">
        <v>6</v>
      </c>
      <c r="D329" s="19">
        <v>6</v>
      </c>
      <c r="E329" s="19">
        <v>6</v>
      </c>
      <c r="F329" s="19">
        <v>4</v>
      </c>
      <c r="G329" s="19">
        <v>2</v>
      </c>
      <c r="H329" s="19">
        <v>1</v>
      </c>
      <c r="I329" s="16"/>
      <c r="J329" s="16"/>
      <c r="K329" s="19"/>
      <c r="L329" s="19"/>
      <c r="M329" s="19"/>
      <c r="N329" s="29"/>
      <c r="O329" s="19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="2" customFormat="1" ht="12.75" spans="1:64">
      <c r="A330" s="31">
        <v>86</v>
      </c>
      <c r="B330" s="20">
        <v>81</v>
      </c>
      <c r="C330" s="20">
        <v>81</v>
      </c>
      <c r="D330" s="20">
        <v>70</v>
      </c>
      <c r="E330" s="20">
        <v>82</v>
      </c>
      <c r="F330" s="20">
        <v>87</v>
      </c>
      <c r="G330" s="20">
        <v>91</v>
      </c>
      <c r="H330" s="20">
        <v>94</v>
      </c>
      <c r="I330" s="20"/>
      <c r="J330" s="20"/>
      <c r="K330" s="20"/>
      <c r="L330" s="20"/>
      <c r="M330" s="20"/>
      <c r="N330" s="20"/>
      <c r="O330" s="20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="3" customFormat="1" ht="12" spans="1:64">
      <c r="A331" s="16"/>
      <c r="B331" s="16"/>
      <c r="C331" s="16"/>
      <c r="D331" s="16"/>
      <c r="E331" s="16"/>
      <c r="F331" s="16"/>
      <c r="G331" s="19"/>
      <c r="H331" s="19"/>
      <c r="I331" s="16"/>
      <c r="J331" s="16"/>
      <c r="K331" s="19"/>
      <c r="L331" s="19"/>
      <c r="M331" s="19"/>
      <c r="N331" s="19"/>
      <c r="O331" s="19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="3" customFormat="1" ht="12.75" spans="1:64">
      <c r="A332" s="15" t="s">
        <v>421</v>
      </c>
      <c r="B332" s="19" t="s">
        <v>2</v>
      </c>
      <c r="C332" s="19">
        <v>23</v>
      </c>
      <c r="D332" s="19" t="s">
        <v>3</v>
      </c>
      <c r="E332" s="19" t="s">
        <v>422</v>
      </c>
      <c r="F332" s="19" t="s">
        <v>5</v>
      </c>
      <c r="G332" s="18">
        <f>(A334*A335+B334*B335+C334*C335+D334*D335+E334*E335+F334*F335+G334*G335+H334*H335)/C332</f>
        <v>89.695652173913</v>
      </c>
      <c r="H332" s="22"/>
      <c r="I332" s="16"/>
      <c r="J332" s="16"/>
      <c r="K332" s="16"/>
      <c r="L332" s="16"/>
      <c r="M332" s="16"/>
      <c r="N332" s="16"/>
      <c r="O332" s="16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="3" customFormat="1" ht="12" spans="1:64">
      <c r="A333" s="16" t="s">
        <v>423</v>
      </c>
      <c r="B333" s="16" t="s">
        <v>424</v>
      </c>
      <c r="C333" s="16" t="s">
        <v>425</v>
      </c>
      <c r="D333" s="16" t="s">
        <v>402</v>
      </c>
      <c r="E333" s="16"/>
      <c r="F333" s="16"/>
      <c r="G333" s="19"/>
      <c r="H333" s="19"/>
      <c r="I333" s="16"/>
      <c r="J333" s="16"/>
      <c r="K333" s="16"/>
      <c r="L333" s="16"/>
      <c r="M333" s="16"/>
      <c r="N333" s="16"/>
      <c r="O333" s="16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="3" customFormat="1" ht="12" spans="1:64">
      <c r="A334" s="19">
        <v>6</v>
      </c>
      <c r="B334" s="19">
        <v>6</v>
      </c>
      <c r="C334" s="19">
        <v>6</v>
      </c>
      <c r="D334" s="19">
        <v>5</v>
      </c>
      <c r="E334" s="19"/>
      <c r="F334" s="19"/>
      <c r="G334" s="19"/>
      <c r="H334" s="19"/>
      <c r="I334" s="16"/>
      <c r="J334" s="16"/>
      <c r="K334" s="16"/>
      <c r="L334" s="16"/>
      <c r="M334" s="16"/>
      <c r="N334" s="16"/>
      <c r="O334" s="16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="2" customFormat="1" ht="12" spans="1:64">
      <c r="A335" s="20">
        <v>87</v>
      </c>
      <c r="B335" s="20">
        <v>93</v>
      </c>
      <c r="C335" s="20">
        <v>93</v>
      </c>
      <c r="D335" s="20">
        <v>85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="3" customFormat="1" ht="12" spans="1:64">
      <c r="A336" s="19"/>
      <c r="B336" s="19"/>
      <c r="C336" s="19"/>
      <c r="D336" s="19"/>
      <c r="E336" s="19"/>
      <c r="F336" s="19"/>
      <c r="G336" s="19"/>
      <c r="H336" s="19"/>
      <c r="I336" s="16"/>
      <c r="J336" s="16"/>
      <c r="K336" s="16"/>
      <c r="L336" s="16"/>
      <c r="M336" s="16"/>
      <c r="N336" s="16"/>
      <c r="O336" s="16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="3" customFormat="1" ht="12" spans="1:64">
      <c r="A337" s="15" t="s">
        <v>426</v>
      </c>
      <c r="B337" s="19" t="s">
        <v>203</v>
      </c>
      <c r="C337" s="19">
        <v>30</v>
      </c>
      <c r="D337" s="19" t="s">
        <v>3</v>
      </c>
      <c r="E337" s="19" t="s">
        <v>263</v>
      </c>
      <c r="F337" s="19" t="s">
        <v>5</v>
      </c>
      <c r="G337" s="18">
        <f>(A339*A340+B339*B340+C339*C340+D339*D340+E339*E340+F339*F340+G339*G340+H339*H340)/C337</f>
        <v>91.7333333333333</v>
      </c>
      <c r="H337" s="19"/>
      <c r="I337" s="19"/>
      <c r="J337" s="19"/>
      <c r="K337" s="19"/>
      <c r="L337" s="19"/>
      <c r="M337" s="19"/>
      <c r="N337" s="16"/>
      <c r="O337" s="16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="3" customFormat="1" ht="12" spans="1:64">
      <c r="A338" s="19" t="s">
        <v>427</v>
      </c>
      <c r="B338" s="19" t="s">
        <v>428</v>
      </c>
      <c r="C338" s="19" t="s">
        <v>429</v>
      </c>
      <c r="D338" s="19" t="s">
        <v>430</v>
      </c>
      <c r="E338" s="19" t="s">
        <v>431</v>
      </c>
      <c r="F338" s="19" t="s">
        <v>432</v>
      </c>
      <c r="G338" s="19"/>
      <c r="H338" s="19"/>
      <c r="I338" s="19"/>
      <c r="J338" s="19"/>
      <c r="K338" s="19"/>
      <c r="L338" s="19"/>
      <c r="M338" s="19"/>
      <c r="N338" s="19"/>
      <c r="O338" s="16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="3" customFormat="1" ht="12.75" spans="1:64">
      <c r="A339" s="22">
        <v>6</v>
      </c>
      <c r="B339" s="22">
        <v>6</v>
      </c>
      <c r="C339" s="22">
        <v>5</v>
      </c>
      <c r="D339" s="22">
        <v>6</v>
      </c>
      <c r="E339" s="22">
        <v>6</v>
      </c>
      <c r="F339" s="22">
        <v>1</v>
      </c>
      <c r="G339" s="22"/>
      <c r="H339" s="22"/>
      <c r="I339" s="22"/>
      <c r="J339" s="19"/>
      <c r="K339" s="19"/>
      <c r="L339" s="19"/>
      <c r="M339" s="22"/>
      <c r="N339" s="22"/>
      <c r="O339" s="16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="2" customFormat="1" ht="12.75" spans="1:64">
      <c r="A340" s="31">
        <v>93</v>
      </c>
      <c r="B340" s="20">
        <v>90</v>
      </c>
      <c r="C340" s="20">
        <v>87</v>
      </c>
      <c r="D340" s="20">
        <v>97</v>
      </c>
      <c r="E340" s="20">
        <v>92</v>
      </c>
      <c r="F340" s="20">
        <v>85</v>
      </c>
      <c r="G340" s="20"/>
      <c r="H340" s="20"/>
      <c r="I340" s="20"/>
      <c r="J340" s="20"/>
      <c r="K340" s="20"/>
      <c r="L340" s="20"/>
      <c r="M340" s="20"/>
      <c r="N340" s="20"/>
      <c r="O340" s="20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="3" customFormat="1" ht="12.75" spans="1:64">
      <c r="A341" s="22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6"/>
      <c r="O341" s="16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="3" customFormat="1" ht="12" spans="1:64">
      <c r="A342" s="15" t="s">
        <v>433</v>
      </c>
      <c r="B342" s="19" t="s">
        <v>203</v>
      </c>
      <c r="C342" s="19">
        <v>19</v>
      </c>
      <c r="D342" s="19" t="s">
        <v>3</v>
      </c>
      <c r="E342" s="19" t="s">
        <v>434</v>
      </c>
      <c r="F342" s="19" t="s">
        <v>5</v>
      </c>
      <c r="G342" s="18">
        <f>(A344*A345+B344*B345+C344*C345+D344*D345+E344*E345+F344*F345+G344*G345+H344*H345)/C342</f>
        <v>92.0526315789474</v>
      </c>
      <c r="H342" s="19"/>
      <c r="I342" s="19"/>
      <c r="J342" s="19"/>
      <c r="K342" s="19"/>
      <c r="L342" s="19"/>
      <c r="M342" s="19"/>
      <c r="N342" s="16"/>
      <c r="O342" s="16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="3" customFormat="1" ht="12" spans="1:64">
      <c r="A343" s="19" t="s">
        <v>435</v>
      </c>
      <c r="B343" s="19" t="s">
        <v>436</v>
      </c>
      <c r="C343" s="19" t="s">
        <v>437</v>
      </c>
      <c r="D343" s="19" t="s">
        <v>432</v>
      </c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="3" customFormat="1" ht="12.75" spans="1:64">
      <c r="A344" s="19">
        <v>6</v>
      </c>
      <c r="B344" s="19">
        <v>5</v>
      </c>
      <c r="C344" s="19">
        <v>6</v>
      </c>
      <c r="D344" s="19">
        <v>2</v>
      </c>
      <c r="E344" s="19"/>
      <c r="F344" s="19"/>
      <c r="G344" s="22"/>
      <c r="H344" s="19"/>
      <c r="I344" s="19"/>
      <c r="J344" s="19"/>
      <c r="K344" s="19"/>
      <c r="L344" s="19"/>
      <c r="M344" s="19"/>
      <c r="N344" s="22"/>
      <c r="O344" s="19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="2" customFormat="1" ht="12.75" spans="1:64">
      <c r="A345" s="31">
        <v>91</v>
      </c>
      <c r="B345" s="20">
        <v>95</v>
      </c>
      <c r="C345" s="20">
        <v>93</v>
      </c>
      <c r="D345" s="20">
        <v>85</v>
      </c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="3" customFormat="1" ht="12.75" spans="1:64">
      <c r="A346" s="22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6"/>
      <c r="O346" s="16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="3" customFormat="1" ht="12" spans="1:64">
      <c r="A347" s="15" t="s">
        <v>438</v>
      </c>
      <c r="B347" s="16" t="s">
        <v>2</v>
      </c>
      <c r="C347" s="16">
        <v>18</v>
      </c>
      <c r="D347" s="16" t="s">
        <v>3</v>
      </c>
      <c r="E347" s="17" t="s">
        <v>258</v>
      </c>
      <c r="F347" s="16" t="s">
        <v>5</v>
      </c>
      <c r="G347" s="18">
        <f>(A349*A350+B349*B350+C349*C350+D349*D350+E349*E350+F349*F350+G349*G350+H349*H350)/C347</f>
        <v>93</v>
      </c>
      <c r="H347" s="16"/>
      <c r="I347" s="16"/>
      <c r="J347" s="16"/>
      <c r="K347" s="16"/>
      <c r="L347" s="16"/>
      <c r="M347" s="16"/>
      <c r="N347" s="16"/>
      <c r="O347" s="16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="3" customFormat="1" ht="12" spans="1:64">
      <c r="A348" s="16" t="s">
        <v>439</v>
      </c>
      <c r="B348" s="16" t="s">
        <v>440</v>
      </c>
      <c r="C348" s="16" t="s">
        <v>441</v>
      </c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="3" customFormat="1" ht="12" spans="1:64">
      <c r="A349" s="16">
        <v>6</v>
      </c>
      <c r="B349" s="16">
        <v>6</v>
      </c>
      <c r="C349" s="16">
        <v>6</v>
      </c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="2" customFormat="1" ht="12" spans="1:64">
      <c r="A350" s="20">
        <v>92</v>
      </c>
      <c r="B350" s="20">
        <v>92</v>
      </c>
      <c r="C350" s="20">
        <v>95</v>
      </c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="1" customFormat="1" ht="12" spans="1:6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="3" customFormat="1" ht="12" spans="1:64">
      <c r="A352" s="15" t="s">
        <v>442</v>
      </c>
      <c r="B352" s="16" t="s">
        <v>2</v>
      </c>
      <c r="C352" s="16">
        <v>20</v>
      </c>
      <c r="D352" s="16" t="s">
        <v>3</v>
      </c>
      <c r="E352" s="17" t="s">
        <v>384</v>
      </c>
      <c r="F352" s="16" t="s">
        <v>5</v>
      </c>
      <c r="G352" s="18">
        <f>(A354*A355+B354*B355+C354*C355+D354*D355+E354*E355+F354*F355+G354*G355+H354*H355)/C352</f>
        <v>86.3</v>
      </c>
      <c r="H352" s="16"/>
      <c r="I352" s="16"/>
      <c r="J352" s="16"/>
      <c r="K352" s="16"/>
      <c r="L352" s="16"/>
      <c r="M352" s="16"/>
      <c r="N352" s="16"/>
      <c r="O352" s="16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="3" customFormat="1" ht="12" spans="1:64">
      <c r="A353" s="16" t="s">
        <v>443</v>
      </c>
      <c r="B353" s="16" t="s">
        <v>444</v>
      </c>
      <c r="C353" s="16" t="s">
        <v>445</v>
      </c>
      <c r="D353" s="16" t="s">
        <v>446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="3" customFormat="1" ht="12" spans="1:64">
      <c r="A354" s="16">
        <v>4</v>
      </c>
      <c r="B354" s="16">
        <v>6</v>
      </c>
      <c r="C354" s="16">
        <v>6</v>
      </c>
      <c r="D354" s="16">
        <v>4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="2" customFormat="1" ht="12" spans="1:64">
      <c r="A355" s="20">
        <v>68</v>
      </c>
      <c r="B355" s="20">
        <v>94</v>
      </c>
      <c r="C355" s="20">
        <v>89</v>
      </c>
      <c r="D355" s="20">
        <v>89</v>
      </c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="3" customFormat="1" ht="22.5" spans="1:64">
      <c r="A356" s="14" t="s">
        <v>447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="1" customFormat="1" ht="12" spans="1:64">
      <c r="A357" s="15" t="s">
        <v>448</v>
      </c>
      <c r="B357" s="16" t="s">
        <v>2</v>
      </c>
      <c r="C357" s="16">
        <v>40</v>
      </c>
      <c r="D357" s="16" t="s">
        <v>3</v>
      </c>
      <c r="E357" s="16" t="s">
        <v>362</v>
      </c>
      <c r="F357" s="16" t="s">
        <v>5</v>
      </c>
      <c r="G357" s="18">
        <f>(A359*A360+B359*B360+C359*C360+D359*D360+E359*E360+F359*F360+G359*G360+H359*H360)/C357</f>
        <v>96.9</v>
      </c>
      <c r="H357" s="16"/>
      <c r="I357" s="19"/>
      <c r="J357" s="19"/>
      <c r="K357" s="16"/>
      <c r="L357" s="16"/>
      <c r="M357" s="16"/>
      <c r="N357" s="16"/>
      <c r="O357" s="16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="1" customFormat="1" ht="12" spans="1:64">
      <c r="A358" s="16" t="s">
        <v>449</v>
      </c>
      <c r="B358" s="16" t="s">
        <v>450</v>
      </c>
      <c r="C358" s="16" t="s">
        <v>451</v>
      </c>
      <c r="D358" s="16" t="s">
        <v>452</v>
      </c>
      <c r="E358" s="16" t="s">
        <v>453</v>
      </c>
      <c r="F358" s="16" t="s">
        <v>454</v>
      </c>
      <c r="G358" s="16" t="s">
        <v>455</v>
      </c>
      <c r="H358" s="16"/>
      <c r="I358" s="16"/>
      <c r="J358" s="19"/>
      <c r="K358" s="19"/>
      <c r="L358" s="19"/>
      <c r="M358" s="19"/>
      <c r="N358" s="19"/>
      <c r="O358" s="19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="1" customFormat="1" ht="12" spans="1:64">
      <c r="A359" s="19">
        <v>6</v>
      </c>
      <c r="B359" s="19">
        <v>6</v>
      </c>
      <c r="C359" s="19">
        <v>6</v>
      </c>
      <c r="D359" s="19">
        <v>6</v>
      </c>
      <c r="E359" s="19">
        <v>6</v>
      </c>
      <c r="F359" s="19">
        <v>6</v>
      </c>
      <c r="G359" s="19">
        <v>4</v>
      </c>
      <c r="H359" s="19"/>
      <c r="I359" s="19"/>
      <c r="J359" s="19"/>
      <c r="K359" s="19"/>
      <c r="L359" s="19"/>
      <c r="M359" s="19"/>
      <c r="N359" s="19"/>
      <c r="O359" s="19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="2" customFormat="1" ht="12" spans="1:64">
      <c r="A360" s="20">
        <v>98</v>
      </c>
      <c r="B360" s="20">
        <v>96</v>
      </c>
      <c r="C360" s="20">
        <v>98</v>
      </c>
      <c r="D360" s="20">
        <v>94</v>
      </c>
      <c r="E360" s="20">
        <v>97</v>
      </c>
      <c r="F360" s="20">
        <v>99</v>
      </c>
      <c r="G360" s="20">
        <v>96</v>
      </c>
      <c r="H360" s="20"/>
      <c r="I360" s="37"/>
      <c r="J360" s="37"/>
      <c r="K360" s="20"/>
      <c r="L360" s="20"/>
      <c r="M360" s="20"/>
      <c r="N360" s="20"/>
      <c r="O360" s="20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="1" customFormat="1" ht="12" spans="1:64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="1" customFormat="1" ht="12" spans="1:64">
      <c r="A362" s="15" t="s">
        <v>456</v>
      </c>
      <c r="B362" s="16" t="s">
        <v>2</v>
      </c>
      <c r="C362" s="16">
        <v>34</v>
      </c>
      <c r="D362" s="16" t="s">
        <v>3</v>
      </c>
      <c r="E362" s="16" t="s">
        <v>396</v>
      </c>
      <c r="F362" s="16" t="s">
        <v>5</v>
      </c>
      <c r="G362" s="18">
        <f>(A364*A365+B364*B365+C364*C365+D364*D365+E364*E365+F364*F365+G364*G365+H364*H365)/C362</f>
        <v>93.7941176470588</v>
      </c>
      <c r="H362" s="16"/>
      <c r="I362" s="19"/>
      <c r="J362" s="19"/>
      <c r="K362" s="16"/>
      <c r="L362" s="16"/>
      <c r="M362" s="16"/>
      <c r="N362" s="16"/>
      <c r="O362" s="16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="1" customFormat="1" ht="12" spans="1:64">
      <c r="A363" s="16" t="s">
        <v>457</v>
      </c>
      <c r="B363" s="16" t="s">
        <v>458</v>
      </c>
      <c r="C363" s="16" t="s">
        <v>459</v>
      </c>
      <c r="D363" s="16" t="s">
        <v>460</v>
      </c>
      <c r="E363" s="16" t="s">
        <v>461</v>
      </c>
      <c r="F363" s="16" t="s">
        <v>462</v>
      </c>
      <c r="G363" s="16" t="s">
        <v>463</v>
      </c>
      <c r="H363" s="16"/>
      <c r="I363" s="16"/>
      <c r="J363" s="19"/>
      <c r="K363" s="19"/>
      <c r="L363" s="19"/>
      <c r="M363" s="19"/>
      <c r="N363" s="19"/>
      <c r="O363" s="19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="1" customFormat="1" ht="12" spans="1:64">
      <c r="A364" s="19">
        <v>3</v>
      </c>
      <c r="B364" s="19">
        <v>6</v>
      </c>
      <c r="C364" s="19">
        <v>6</v>
      </c>
      <c r="D364" s="19">
        <v>6</v>
      </c>
      <c r="E364" s="19">
        <v>6</v>
      </c>
      <c r="F364" s="19">
        <v>6</v>
      </c>
      <c r="G364" s="19">
        <v>1</v>
      </c>
      <c r="H364" s="19"/>
      <c r="I364" s="19"/>
      <c r="J364" s="19"/>
      <c r="K364" s="19"/>
      <c r="L364" s="19"/>
      <c r="M364" s="19"/>
      <c r="N364" s="19"/>
      <c r="O364" s="19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="2" customFormat="1" ht="12" spans="1:64">
      <c r="A365" s="20">
        <v>98</v>
      </c>
      <c r="B365" s="20">
        <v>94</v>
      </c>
      <c r="C365" s="20">
        <v>95</v>
      </c>
      <c r="D365" s="20">
        <v>89</v>
      </c>
      <c r="E365" s="20">
        <v>96</v>
      </c>
      <c r="F365" s="20">
        <v>93</v>
      </c>
      <c r="G365" s="20">
        <v>93</v>
      </c>
      <c r="H365" s="20"/>
      <c r="I365" s="37"/>
      <c r="J365" s="37"/>
      <c r="K365" s="20"/>
      <c r="L365" s="20"/>
      <c r="M365" s="20"/>
      <c r="N365" s="20"/>
      <c r="O365" s="20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="1" customFormat="1" ht="12" spans="1:64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="1" customFormat="1" ht="12" spans="1:64">
      <c r="A367" s="15" t="s">
        <v>464</v>
      </c>
      <c r="B367" s="19" t="s">
        <v>2</v>
      </c>
      <c r="C367" s="19">
        <v>34</v>
      </c>
      <c r="D367" s="19" t="s">
        <v>3</v>
      </c>
      <c r="E367" s="19" t="s">
        <v>384</v>
      </c>
      <c r="F367" s="19" t="s">
        <v>5</v>
      </c>
      <c r="G367" s="18">
        <f>(A369*A370+B369*B370+C369*C370+D369*D370+E369*E370+F369*F370+G369*G370+H369*H370)/C367</f>
        <v>86.2941176470588</v>
      </c>
      <c r="H367" s="19"/>
      <c r="I367" s="19"/>
      <c r="J367" s="19"/>
      <c r="K367" s="19"/>
      <c r="L367" s="19"/>
      <c r="M367" s="19"/>
      <c r="N367" s="16"/>
      <c r="O367" s="16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="1" customFormat="1" ht="12" spans="1:64">
      <c r="A368" s="19" t="s">
        <v>465</v>
      </c>
      <c r="B368" s="19" t="s">
        <v>466</v>
      </c>
      <c r="C368" s="19" t="s">
        <v>467</v>
      </c>
      <c r="D368" s="19" t="s">
        <v>468</v>
      </c>
      <c r="E368" s="19" t="s">
        <v>469</v>
      </c>
      <c r="F368" s="19" t="s">
        <v>470</v>
      </c>
      <c r="G368" s="19" t="s">
        <v>463</v>
      </c>
      <c r="H368" s="19"/>
      <c r="I368" s="19"/>
      <c r="J368" s="19"/>
      <c r="K368" s="19"/>
      <c r="L368" s="19"/>
      <c r="M368" s="19"/>
      <c r="N368" s="16"/>
      <c r="O368" s="16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="1" customFormat="1" ht="12.75" spans="1:64">
      <c r="A369" s="22">
        <v>6</v>
      </c>
      <c r="B369" s="19">
        <v>6</v>
      </c>
      <c r="C369" s="19">
        <v>6</v>
      </c>
      <c r="D369" s="19">
        <v>6</v>
      </c>
      <c r="E369" s="19">
        <v>2</v>
      </c>
      <c r="F369" s="19">
        <v>6</v>
      </c>
      <c r="G369" s="19">
        <v>2</v>
      </c>
      <c r="H369" s="19"/>
      <c r="I369" s="19"/>
      <c r="J369" s="19"/>
      <c r="K369" s="19"/>
      <c r="L369" s="19"/>
      <c r="M369" s="19"/>
      <c r="N369" s="16"/>
      <c r="O369" s="16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="2" customFormat="1" ht="12" spans="1:64">
      <c r="A370" s="20">
        <v>95</v>
      </c>
      <c r="B370" s="20">
        <v>93</v>
      </c>
      <c r="C370" s="20">
        <v>89</v>
      </c>
      <c r="D370" s="20">
        <v>86</v>
      </c>
      <c r="E370" s="20">
        <v>87</v>
      </c>
      <c r="F370" s="20">
        <v>66</v>
      </c>
      <c r="G370" s="20">
        <v>93</v>
      </c>
      <c r="H370" s="20"/>
      <c r="I370" s="20"/>
      <c r="J370" s="20"/>
      <c r="K370" s="20"/>
      <c r="L370" s="20"/>
      <c r="M370" s="20"/>
      <c r="N370" s="20"/>
      <c r="O370" s="20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="1" customFormat="1" ht="12" spans="1:64">
      <c r="A371" s="16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6"/>
      <c r="O371" s="16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="1" customFormat="1" ht="12" spans="1:64">
      <c r="A372" s="15" t="s">
        <v>471</v>
      </c>
      <c r="B372" s="19" t="s">
        <v>2</v>
      </c>
      <c r="C372" s="19">
        <v>28</v>
      </c>
      <c r="D372" s="19" t="s">
        <v>3</v>
      </c>
      <c r="E372" s="19" t="s">
        <v>472</v>
      </c>
      <c r="F372" s="19" t="s">
        <v>5</v>
      </c>
      <c r="G372" s="18">
        <f>(A374*A375+B374*B375+C374*C375+D374*D375+E374*E375+F374*F375+G374*G375+H374*H375)/C372</f>
        <v>88.25</v>
      </c>
      <c r="H372" s="19"/>
      <c r="I372" s="19"/>
      <c r="J372" s="19"/>
      <c r="K372" s="19"/>
      <c r="L372" s="19"/>
      <c r="M372" s="19"/>
      <c r="N372" s="16"/>
      <c r="O372" s="16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="1" customFormat="1" ht="12" spans="1:64">
      <c r="A373" s="16" t="s">
        <v>473</v>
      </c>
      <c r="B373" s="19" t="s">
        <v>474</v>
      </c>
      <c r="C373" s="19" t="s">
        <v>475</v>
      </c>
      <c r="D373" s="19" t="s">
        <v>476</v>
      </c>
      <c r="E373" s="19" t="s">
        <v>477</v>
      </c>
      <c r="F373" s="19"/>
      <c r="G373" s="19"/>
      <c r="H373" s="19"/>
      <c r="I373" s="19"/>
      <c r="J373" s="19"/>
      <c r="K373" s="19"/>
      <c r="L373" s="19"/>
      <c r="M373" s="19"/>
      <c r="N373" s="16"/>
      <c r="O373" s="16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="1" customFormat="1" ht="12" spans="1:64">
      <c r="A374" s="16">
        <v>6</v>
      </c>
      <c r="B374" s="19">
        <v>5</v>
      </c>
      <c r="C374" s="19">
        <v>6</v>
      </c>
      <c r="D374" s="19">
        <v>5</v>
      </c>
      <c r="E374" s="19">
        <v>6</v>
      </c>
      <c r="F374" s="19"/>
      <c r="G374" s="19"/>
      <c r="H374" s="19"/>
      <c r="I374" s="19"/>
      <c r="J374" s="19"/>
      <c r="K374" s="19"/>
      <c r="L374" s="19"/>
      <c r="M374" s="19"/>
      <c r="N374" s="16"/>
      <c r="O374" s="16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="2" customFormat="1" ht="12" spans="1:64">
      <c r="A375" s="20">
        <v>90</v>
      </c>
      <c r="B375" s="20">
        <v>89</v>
      </c>
      <c r="C375" s="20">
        <v>81</v>
      </c>
      <c r="D375" s="20">
        <v>86</v>
      </c>
      <c r="E375" s="20">
        <v>95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="1" customFormat="1" ht="12" spans="1:64">
      <c r="A376" s="16"/>
      <c r="B376" s="16"/>
      <c r="C376" s="16"/>
      <c r="D376" s="16"/>
      <c r="E376" s="16"/>
      <c r="F376" s="16"/>
      <c r="G376" s="16"/>
      <c r="H376" s="16"/>
      <c r="I376" s="16"/>
      <c r="J376" s="19"/>
      <c r="K376" s="19"/>
      <c r="L376" s="19"/>
      <c r="M376" s="19"/>
      <c r="N376" s="16"/>
      <c r="O376" s="16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="1" customFormat="1" ht="12" spans="1:64">
      <c r="A377" s="15" t="s">
        <v>478</v>
      </c>
      <c r="B377" s="19" t="s">
        <v>2</v>
      </c>
      <c r="C377" s="19">
        <v>35</v>
      </c>
      <c r="D377" s="19" t="s">
        <v>3</v>
      </c>
      <c r="E377" s="19" t="s">
        <v>479</v>
      </c>
      <c r="F377" s="19" t="s">
        <v>5</v>
      </c>
      <c r="G377" s="18">
        <f>(A379*A380+B379*B380+C379*C380+D379*D380+E379*E380+F379*F380+G379*G380+H379*H380)/C377</f>
        <v>93.2</v>
      </c>
      <c r="H377" s="19"/>
      <c r="I377" s="19"/>
      <c r="J377" s="19"/>
      <c r="K377" s="23"/>
      <c r="L377" s="19"/>
      <c r="M377" s="19"/>
      <c r="N377" s="16"/>
      <c r="O377" s="16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="1" customFormat="1" ht="12" spans="1:64">
      <c r="A378" s="19" t="s">
        <v>480</v>
      </c>
      <c r="B378" s="19" t="s">
        <v>481</v>
      </c>
      <c r="C378" s="19" t="s">
        <v>482</v>
      </c>
      <c r="D378" s="19" t="s">
        <v>469</v>
      </c>
      <c r="E378" s="19" t="s">
        <v>483</v>
      </c>
      <c r="F378" s="19" t="s">
        <v>484</v>
      </c>
      <c r="G378" s="19" t="s">
        <v>485</v>
      </c>
      <c r="H378" s="19"/>
      <c r="I378" s="19"/>
      <c r="J378" s="19"/>
      <c r="K378" s="19"/>
      <c r="L378" s="19"/>
      <c r="M378" s="19"/>
      <c r="N378" s="16"/>
      <c r="O378" s="16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="1" customFormat="1" ht="12" spans="1:64">
      <c r="A379" s="19">
        <v>6</v>
      </c>
      <c r="B379" s="19">
        <v>4</v>
      </c>
      <c r="C379" s="19">
        <v>6</v>
      </c>
      <c r="D379" s="19">
        <v>2</v>
      </c>
      <c r="E379" s="19">
        <v>6</v>
      </c>
      <c r="F379" s="19">
        <v>6</v>
      </c>
      <c r="G379" s="19">
        <v>5</v>
      </c>
      <c r="H379" s="19"/>
      <c r="I379" s="19"/>
      <c r="J379" s="19"/>
      <c r="K379" s="19"/>
      <c r="L379" s="19"/>
      <c r="M379" s="19"/>
      <c r="N379" s="16"/>
      <c r="O379" s="16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="2" customFormat="1" ht="12" spans="1:64">
      <c r="A380" s="20">
        <v>98</v>
      </c>
      <c r="B380" s="20">
        <v>88</v>
      </c>
      <c r="C380" s="20">
        <v>93</v>
      </c>
      <c r="D380" s="20">
        <v>87</v>
      </c>
      <c r="E380" s="20">
        <v>91</v>
      </c>
      <c r="F380" s="20">
        <v>94</v>
      </c>
      <c r="G380" s="20">
        <v>96</v>
      </c>
      <c r="H380" s="20"/>
      <c r="I380" s="20"/>
      <c r="J380" s="20"/>
      <c r="K380" s="20"/>
      <c r="L380" s="20"/>
      <c r="M380" s="20"/>
      <c r="N380" s="20"/>
      <c r="O380" s="20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="1" customFormat="1" ht="12" spans="1:64">
      <c r="A381" s="16"/>
      <c r="B381" s="16"/>
      <c r="C381" s="16"/>
      <c r="D381" s="16"/>
      <c r="E381" s="16"/>
      <c r="F381" s="16"/>
      <c r="G381" s="16"/>
      <c r="H381" s="16"/>
      <c r="I381" s="16"/>
      <c r="J381" s="19"/>
      <c r="K381" s="19"/>
      <c r="L381" s="19"/>
      <c r="M381" s="19"/>
      <c r="N381" s="16"/>
      <c r="O381" s="16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="1" customFormat="1" ht="12" spans="1:64">
      <c r="A382" s="15" t="s">
        <v>486</v>
      </c>
      <c r="B382" s="19" t="s">
        <v>2</v>
      </c>
      <c r="C382" s="19">
        <v>43</v>
      </c>
      <c r="D382" s="19" t="s">
        <v>3</v>
      </c>
      <c r="E382" s="17" t="s">
        <v>487</v>
      </c>
      <c r="F382" s="19" t="s">
        <v>5</v>
      </c>
      <c r="G382" s="18">
        <f>(A384*A385+B384*B385+C384*C385+D384*D385+E384*E385+F384*F385+G384*G385+H384*H385+I384*I385)/C382</f>
        <v>96.2558139534884</v>
      </c>
      <c r="H382" s="19"/>
      <c r="I382" s="19"/>
      <c r="J382" s="19"/>
      <c r="K382" s="19"/>
      <c r="L382" s="19"/>
      <c r="M382" s="19"/>
      <c r="N382" s="16"/>
      <c r="O382" s="16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="1" customFormat="1" ht="12" spans="1:64">
      <c r="A383" s="19" t="s">
        <v>488</v>
      </c>
      <c r="B383" s="19" t="s">
        <v>489</v>
      </c>
      <c r="C383" s="19" t="s">
        <v>490</v>
      </c>
      <c r="D383" s="19" t="s">
        <v>491</v>
      </c>
      <c r="E383" s="19" t="s">
        <v>492</v>
      </c>
      <c r="F383" s="19" t="s">
        <v>455</v>
      </c>
      <c r="G383" s="19" t="s">
        <v>493</v>
      </c>
      <c r="H383" s="19" t="s">
        <v>494</v>
      </c>
      <c r="I383" s="19" t="s">
        <v>463</v>
      </c>
      <c r="J383" s="19"/>
      <c r="K383" s="19"/>
      <c r="L383" s="19"/>
      <c r="M383" s="19"/>
      <c r="N383" s="16"/>
      <c r="O383" s="16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="1" customFormat="1" ht="12" spans="1:64">
      <c r="A384" s="19">
        <v>6</v>
      </c>
      <c r="B384" s="19">
        <v>6</v>
      </c>
      <c r="C384" s="19">
        <v>6</v>
      </c>
      <c r="D384" s="19">
        <v>6</v>
      </c>
      <c r="E384" s="19">
        <v>6</v>
      </c>
      <c r="F384" s="19">
        <v>2</v>
      </c>
      <c r="G384" s="19">
        <v>6</v>
      </c>
      <c r="H384" s="19">
        <v>4</v>
      </c>
      <c r="I384" s="19">
        <v>1</v>
      </c>
      <c r="J384" s="19"/>
      <c r="K384" s="19"/>
      <c r="L384" s="19"/>
      <c r="M384" s="19"/>
      <c r="N384" s="16"/>
      <c r="O384" s="16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="2" customFormat="1" ht="12" spans="1:64">
      <c r="A385" s="20">
        <v>98</v>
      </c>
      <c r="B385" s="20">
        <v>91</v>
      </c>
      <c r="C385" s="20">
        <v>96</v>
      </c>
      <c r="D385" s="20">
        <v>98</v>
      </c>
      <c r="E385" s="20">
        <v>98</v>
      </c>
      <c r="F385" s="20">
        <v>96</v>
      </c>
      <c r="G385" s="20">
        <v>96</v>
      </c>
      <c r="H385" s="20">
        <v>98</v>
      </c>
      <c r="I385" s="20">
        <v>93</v>
      </c>
      <c r="J385" s="20"/>
      <c r="K385" s="20"/>
      <c r="L385" s="20"/>
      <c r="M385" s="20"/>
      <c r="N385" s="20"/>
      <c r="O385" s="20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="1" customFormat="1" ht="22.5" spans="1:64">
      <c r="A386" s="14" t="s">
        <v>495</v>
      </c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="1" customFormat="1" ht="12" spans="1:64">
      <c r="A387" s="15" t="s">
        <v>496</v>
      </c>
      <c r="B387" s="19" t="s">
        <v>2</v>
      </c>
      <c r="C387" s="19">
        <v>39</v>
      </c>
      <c r="D387" s="19" t="s">
        <v>3</v>
      </c>
      <c r="E387" s="19" t="s">
        <v>497</v>
      </c>
      <c r="F387" s="19" t="s">
        <v>5</v>
      </c>
      <c r="G387" s="18">
        <f>(A389*A390+B389*B390+C389*C390+D389*D390+E389*E390+F389*F390+G389*G390+H389*H390+I389*I390)/C387</f>
        <v>84.6666666666667</v>
      </c>
      <c r="H387" s="19"/>
      <c r="I387" s="19"/>
      <c r="J387" s="19"/>
      <c r="K387" s="19"/>
      <c r="L387" s="19"/>
      <c r="M387" s="19"/>
      <c r="N387" s="16"/>
      <c r="O387" s="16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="1" customFormat="1" ht="12" spans="1:64">
      <c r="A388" s="42" t="s">
        <v>498</v>
      </c>
      <c r="B388" s="42" t="s">
        <v>499</v>
      </c>
      <c r="C388" s="42" t="s">
        <v>500</v>
      </c>
      <c r="D388" s="42" t="s">
        <v>501</v>
      </c>
      <c r="E388" s="42" t="s">
        <v>502</v>
      </c>
      <c r="F388" s="42" t="s">
        <v>503</v>
      </c>
      <c r="G388" s="42" t="s">
        <v>504</v>
      </c>
      <c r="H388" s="42" t="s">
        <v>505</v>
      </c>
      <c r="I388" s="19"/>
      <c r="J388" s="19"/>
      <c r="K388" s="19"/>
      <c r="L388" s="19"/>
      <c r="M388" s="19"/>
      <c r="N388" s="16"/>
      <c r="O388" s="16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="2" customFormat="1" ht="12.75" spans="1:64">
      <c r="A389" s="43">
        <v>6</v>
      </c>
      <c r="B389" s="43">
        <v>6</v>
      </c>
      <c r="C389" s="43">
        <v>6</v>
      </c>
      <c r="D389" s="43">
        <v>4</v>
      </c>
      <c r="E389" s="43">
        <v>5</v>
      </c>
      <c r="F389" s="43">
        <v>4</v>
      </c>
      <c r="G389" s="43">
        <v>6</v>
      </c>
      <c r="H389" s="43">
        <v>2</v>
      </c>
      <c r="I389" s="19"/>
      <c r="J389" s="19"/>
      <c r="K389" s="19"/>
      <c r="L389" s="19"/>
      <c r="M389" s="19"/>
      <c r="N389" s="16"/>
      <c r="O389" s="16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="1" customFormat="1" ht="12.75" spans="1:64">
      <c r="A390" s="31">
        <v>88</v>
      </c>
      <c r="B390" s="20">
        <v>93</v>
      </c>
      <c r="C390" s="20">
        <v>92</v>
      </c>
      <c r="D390" s="20">
        <v>44</v>
      </c>
      <c r="E390" s="20">
        <v>92</v>
      </c>
      <c r="F390" s="20">
        <v>90</v>
      </c>
      <c r="G390" s="20">
        <v>84</v>
      </c>
      <c r="H390" s="20">
        <v>82</v>
      </c>
      <c r="I390" s="20"/>
      <c r="J390" s="20"/>
      <c r="K390" s="20"/>
      <c r="L390" s="20"/>
      <c r="M390" s="20"/>
      <c r="N390" s="20"/>
      <c r="O390" s="20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="1" customFormat="1" ht="12.75" spans="1:64">
      <c r="A391" s="22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6"/>
      <c r="O391" s="16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="1" customFormat="1" ht="12" spans="1:64">
      <c r="A392" s="15" t="s">
        <v>506</v>
      </c>
      <c r="B392" s="19" t="s">
        <v>2</v>
      </c>
      <c r="C392" s="19">
        <v>31</v>
      </c>
      <c r="D392" s="19" t="s">
        <v>3</v>
      </c>
      <c r="E392" s="19" t="s">
        <v>507</v>
      </c>
      <c r="F392" s="19" t="s">
        <v>5</v>
      </c>
      <c r="G392" s="18">
        <f>(A394*A395+B394*B395+C394*C395+D394*D395+E394*E395+F394*F395+G394*G395+H394*H395)/C392</f>
        <v>74.6774193548387</v>
      </c>
      <c r="H392" s="19"/>
      <c r="I392" s="19"/>
      <c r="J392" s="19"/>
      <c r="K392" s="19"/>
      <c r="L392" s="19"/>
      <c r="M392" s="19"/>
      <c r="N392" s="16"/>
      <c r="O392" s="16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="3" customFormat="1" ht="12" spans="1:64">
      <c r="A393" s="44" t="s">
        <v>508</v>
      </c>
      <c r="B393" s="44" t="s">
        <v>509</v>
      </c>
      <c r="C393" s="44" t="s">
        <v>510</v>
      </c>
      <c r="D393" s="44" t="s">
        <v>511</v>
      </c>
      <c r="E393" s="44" t="s">
        <v>512</v>
      </c>
      <c r="F393" s="44" t="s">
        <v>513</v>
      </c>
      <c r="G393" s="44" t="s">
        <v>499</v>
      </c>
      <c r="H393" s="19"/>
      <c r="I393" s="19"/>
      <c r="J393" s="19"/>
      <c r="K393" s="19"/>
      <c r="L393" s="19"/>
      <c r="M393" s="19"/>
      <c r="N393" s="19"/>
      <c r="O393" s="19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="2" customFormat="1" ht="12.75" spans="1:64">
      <c r="A394" s="44">
        <v>4</v>
      </c>
      <c r="B394" s="44">
        <v>6</v>
      </c>
      <c r="C394" s="44">
        <v>2</v>
      </c>
      <c r="D394" s="44">
        <v>6</v>
      </c>
      <c r="E394" s="44">
        <v>6</v>
      </c>
      <c r="F394" s="44">
        <v>6</v>
      </c>
      <c r="G394" s="44">
        <v>1</v>
      </c>
      <c r="H394" s="22"/>
      <c r="I394" s="19"/>
      <c r="J394" s="19"/>
      <c r="K394" s="19"/>
      <c r="L394" s="19"/>
      <c r="M394" s="19"/>
      <c r="N394" s="22"/>
      <c r="O394" s="19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="1" customFormat="1" ht="12.75" spans="1:64">
      <c r="A395" s="31">
        <v>86</v>
      </c>
      <c r="B395" s="20">
        <v>82</v>
      </c>
      <c r="C395" s="20">
        <v>78</v>
      </c>
      <c r="D395" s="20">
        <v>63</v>
      </c>
      <c r="E395" s="20">
        <v>52</v>
      </c>
      <c r="F395" s="20">
        <v>90</v>
      </c>
      <c r="G395" s="20">
        <v>93</v>
      </c>
      <c r="H395" s="20"/>
      <c r="I395" s="20"/>
      <c r="J395" s="20"/>
      <c r="K395" s="20"/>
      <c r="L395" s="20"/>
      <c r="M395" s="20"/>
      <c r="N395" s="20"/>
      <c r="O395" s="20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="1" customFormat="1" ht="12.75" spans="1:64">
      <c r="A396" s="22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6"/>
      <c r="O396" s="16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="1" customFormat="1" ht="12" spans="1:64">
      <c r="A397" s="15" t="s">
        <v>514</v>
      </c>
      <c r="B397" s="19" t="s">
        <v>203</v>
      </c>
      <c r="C397" s="19">
        <v>29</v>
      </c>
      <c r="D397" s="19" t="s">
        <v>3</v>
      </c>
      <c r="E397" s="19" t="s">
        <v>515</v>
      </c>
      <c r="F397" s="19" t="s">
        <v>5</v>
      </c>
      <c r="G397" s="18">
        <f>(A399*A400+B399*B400+C399*C400+D399*D400+E399*E400+F399*F400+G399*G400+H399*H400)/C397</f>
        <v>89.2413793103448</v>
      </c>
      <c r="H397" s="19"/>
      <c r="I397" s="19"/>
      <c r="J397" s="19"/>
      <c r="K397" s="19"/>
      <c r="L397" s="19"/>
      <c r="M397" s="19"/>
      <c r="N397" s="16"/>
      <c r="O397" s="16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="1" customFormat="1" ht="12" spans="1:64">
      <c r="A398" s="45" t="s">
        <v>516</v>
      </c>
      <c r="B398" s="45" t="s">
        <v>517</v>
      </c>
      <c r="C398" s="44" t="s">
        <v>518</v>
      </c>
      <c r="D398" s="44" t="s">
        <v>519</v>
      </c>
      <c r="E398" s="44" t="s">
        <v>498</v>
      </c>
      <c r="F398" s="45" t="s">
        <v>505</v>
      </c>
      <c r="G398" s="19"/>
      <c r="H398" s="19"/>
      <c r="I398" s="19"/>
      <c r="J398" s="19"/>
      <c r="K398" s="19"/>
      <c r="L398" s="19"/>
      <c r="M398" s="19"/>
      <c r="N398" s="16"/>
      <c r="O398" s="16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="2" customFormat="1" ht="12" spans="1:64">
      <c r="A399" s="45">
        <v>4</v>
      </c>
      <c r="B399" s="45">
        <v>6</v>
      </c>
      <c r="C399" s="44">
        <v>5</v>
      </c>
      <c r="D399" s="44">
        <v>6</v>
      </c>
      <c r="E399" s="45">
        <v>5</v>
      </c>
      <c r="F399" s="44">
        <v>3</v>
      </c>
      <c r="G399" s="19"/>
      <c r="H399" s="19"/>
      <c r="I399" s="19"/>
      <c r="J399" s="19"/>
      <c r="K399" s="19"/>
      <c r="L399" s="19"/>
      <c r="M399" s="19"/>
      <c r="N399" s="16"/>
      <c r="O399" s="16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="1" customFormat="1" ht="12.75" spans="1:64">
      <c r="A400" s="31">
        <v>93</v>
      </c>
      <c r="B400" s="20">
        <v>92</v>
      </c>
      <c r="C400" s="20">
        <v>90</v>
      </c>
      <c r="D400" s="20">
        <v>88</v>
      </c>
      <c r="E400" s="20">
        <v>88</v>
      </c>
      <c r="F400" s="20">
        <v>82</v>
      </c>
      <c r="G400" s="20"/>
      <c r="H400" s="20"/>
      <c r="I400" s="20"/>
      <c r="J400" s="20"/>
      <c r="K400" s="20"/>
      <c r="L400" s="20"/>
      <c r="M400" s="20"/>
      <c r="N400" s="20"/>
      <c r="O400" s="20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="1" customFormat="1" ht="12.75" spans="1:64">
      <c r="A401" s="22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6"/>
      <c r="O401" s="16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="1" customFormat="1" ht="12" spans="1:64">
      <c r="A402" s="15" t="s">
        <v>520</v>
      </c>
      <c r="B402" s="19" t="s">
        <v>203</v>
      </c>
      <c r="C402" s="19">
        <v>27</v>
      </c>
      <c r="D402" s="19" t="s">
        <v>3</v>
      </c>
      <c r="E402" s="19" t="s">
        <v>521</v>
      </c>
      <c r="F402" s="40" t="s">
        <v>5</v>
      </c>
      <c r="G402" s="18">
        <f>(A404*A405+B404*B405+C404*C405+D404*D405+E404*E405+F404*F405+G404*G405+H404*H405)/C402</f>
        <v>88.7037037037037</v>
      </c>
      <c r="H402" s="40"/>
      <c r="I402" s="40"/>
      <c r="J402" s="40"/>
      <c r="K402" s="40"/>
      <c r="L402" s="40"/>
      <c r="M402" s="40"/>
      <c r="N402" s="40"/>
      <c r="O402" s="40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="1" customFormat="1" ht="12" spans="1:64">
      <c r="A403" s="16" t="s">
        <v>522</v>
      </c>
      <c r="B403" s="40" t="s">
        <v>523</v>
      </c>
      <c r="C403" s="40" t="s">
        <v>524</v>
      </c>
      <c r="D403" s="40" t="s">
        <v>525</v>
      </c>
      <c r="E403" s="40" t="s">
        <v>526</v>
      </c>
      <c r="F403" s="40" t="s">
        <v>316</v>
      </c>
      <c r="G403" s="40"/>
      <c r="H403" s="40"/>
      <c r="I403" s="40"/>
      <c r="J403" s="40"/>
      <c r="K403" s="40"/>
      <c r="L403" s="40"/>
      <c r="M403" s="40"/>
      <c r="N403" s="40"/>
      <c r="O403" s="40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="2" customFormat="1" ht="12" spans="1:64">
      <c r="A404" s="40">
        <v>3</v>
      </c>
      <c r="B404" s="40">
        <v>6</v>
      </c>
      <c r="C404" s="40">
        <v>6</v>
      </c>
      <c r="D404" s="40">
        <v>6</v>
      </c>
      <c r="E404" s="40">
        <v>5</v>
      </c>
      <c r="F404" s="40">
        <v>1</v>
      </c>
      <c r="G404" s="40"/>
      <c r="H404" s="40"/>
      <c r="I404" s="40"/>
      <c r="J404" s="40"/>
      <c r="K404" s="40"/>
      <c r="L404" s="40"/>
      <c r="M404" s="40"/>
      <c r="N404" s="40"/>
      <c r="O404" s="40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="1" customFormat="1" ht="12" spans="1:64">
      <c r="A405" s="37">
        <v>89</v>
      </c>
      <c r="B405" s="37">
        <v>80</v>
      </c>
      <c r="C405" s="37">
        <v>93</v>
      </c>
      <c r="D405" s="37">
        <v>89</v>
      </c>
      <c r="E405" s="37">
        <v>93</v>
      </c>
      <c r="F405" s="37">
        <v>91</v>
      </c>
      <c r="G405" s="37"/>
      <c r="H405" s="37"/>
      <c r="I405" s="37"/>
      <c r="J405" s="37"/>
      <c r="K405" s="37"/>
      <c r="L405" s="37"/>
      <c r="M405" s="37"/>
      <c r="N405" s="37"/>
      <c r="O405" s="37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="1" customFormat="1" ht="12.75" spans="1:64">
      <c r="A406" s="46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="1" customFormat="1" ht="12" spans="1:64">
      <c r="A407" s="28" t="s">
        <v>527</v>
      </c>
      <c r="B407" s="40" t="s">
        <v>2</v>
      </c>
      <c r="C407" s="40">
        <v>36</v>
      </c>
      <c r="D407" s="40" t="s">
        <v>3</v>
      </c>
      <c r="E407" s="19" t="s">
        <v>528</v>
      </c>
      <c r="F407" s="19" t="s">
        <v>5</v>
      </c>
      <c r="G407" s="18">
        <f>(A409*A410+B409*B410+C409*C410+D409*D410+E409*E410+F409*F410+G409*G410+H409*H410)/C407</f>
        <v>93.4166666666667</v>
      </c>
      <c r="H407" s="19"/>
      <c r="I407" s="19"/>
      <c r="J407" s="19"/>
      <c r="K407" s="19"/>
      <c r="L407" s="19"/>
      <c r="M407" s="19"/>
      <c r="N407" s="16"/>
      <c r="O407" s="16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="1" customFormat="1" ht="12.75" spans="1:64">
      <c r="A408" s="45" t="s">
        <v>529</v>
      </c>
      <c r="B408" s="45" t="s">
        <v>530</v>
      </c>
      <c r="C408" s="45" t="s">
        <v>531</v>
      </c>
      <c r="D408" s="45" t="s">
        <v>532</v>
      </c>
      <c r="E408" s="44" t="s">
        <v>533</v>
      </c>
      <c r="F408" s="44" t="s">
        <v>534</v>
      </c>
      <c r="G408" s="44" t="s">
        <v>535</v>
      </c>
      <c r="H408" s="19"/>
      <c r="I408" s="19"/>
      <c r="J408" s="19"/>
      <c r="K408" s="19"/>
      <c r="L408" s="19"/>
      <c r="M408" s="19"/>
      <c r="N408" s="16"/>
      <c r="O408" s="16"/>
      <c r="P408" s="5"/>
      <c r="Q408" s="30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="2" customFormat="1" ht="12.75" spans="1:64">
      <c r="A409" s="48">
        <v>6</v>
      </c>
      <c r="B409" s="48">
        <v>6</v>
      </c>
      <c r="C409" s="48">
        <v>6</v>
      </c>
      <c r="D409" s="44">
        <v>6</v>
      </c>
      <c r="E409" s="44">
        <v>6</v>
      </c>
      <c r="F409" s="44">
        <v>3</v>
      </c>
      <c r="G409" s="44">
        <v>3</v>
      </c>
      <c r="H409" s="19"/>
      <c r="I409" s="19"/>
      <c r="J409" s="19"/>
      <c r="K409" s="19"/>
      <c r="L409" s="19"/>
      <c r="M409" s="19"/>
      <c r="N409" s="16"/>
      <c r="O409" s="16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="1" customFormat="1" ht="12.75" spans="1:64">
      <c r="A410" s="31">
        <v>89</v>
      </c>
      <c r="B410" s="20">
        <v>97</v>
      </c>
      <c r="C410" s="20">
        <v>97</v>
      </c>
      <c r="D410" s="20">
        <v>95</v>
      </c>
      <c r="E410" s="20">
        <v>95</v>
      </c>
      <c r="F410" s="20">
        <v>94</v>
      </c>
      <c r="G410" s="20">
        <v>81</v>
      </c>
      <c r="H410" s="20"/>
      <c r="I410" s="20"/>
      <c r="J410" s="20"/>
      <c r="K410" s="20"/>
      <c r="L410" s="20"/>
      <c r="M410" s="20"/>
      <c r="N410" s="20"/>
      <c r="O410" s="20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="1" customFormat="1" ht="12.75" spans="1:64">
      <c r="A411" s="22"/>
      <c r="B411" s="19"/>
      <c r="C411" s="19"/>
      <c r="D411" s="19"/>
      <c r="E411" s="19"/>
      <c r="F411" s="19"/>
      <c r="G411" s="19"/>
      <c r="H411" s="16"/>
      <c r="I411" s="16"/>
      <c r="J411" s="16"/>
      <c r="K411" s="16"/>
      <c r="L411" s="16"/>
      <c r="M411" s="16"/>
      <c r="N411" s="16"/>
      <c r="O411" s="16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="1" customFormat="1" ht="12" spans="1:64">
      <c r="A412" s="28" t="s">
        <v>536</v>
      </c>
      <c r="B412" s="40" t="s">
        <v>2</v>
      </c>
      <c r="C412" s="40">
        <v>30</v>
      </c>
      <c r="D412" s="40" t="s">
        <v>3</v>
      </c>
      <c r="E412" s="40" t="s">
        <v>537</v>
      </c>
      <c r="F412" s="19" t="s">
        <v>5</v>
      </c>
      <c r="G412" s="18">
        <f>(A414*A415+B414*B415+C414*C415+D414*D415+E414*E415+F414*F415+G414*G415+H414*H415)/C412</f>
        <v>85.8</v>
      </c>
      <c r="H412" s="19"/>
      <c r="I412" s="19"/>
      <c r="J412" s="16"/>
      <c r="K412" s="16"/>
      <c r="L412" s="16"/>
      <c r="M412" s="16"/>
      <c r="N412" s="16"/>
      <c r="O412" s="16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="1" customFormat="1" ht="12" spans="1:64">
      <c r="A413" s="49" t="s">
        <v>538</v>
      </c>
      <c r="B413" s="49" t="s">
        <v>539</v>
      </c>
      <c r="C413" s="49" t="s">
        <v>540</v>
      </c>
      <c r="D413" s="49" t="s">
        <v>541</v>
      </c>
      <c r="E413" s="49" t="s">
        <v>542</v>
      </c>
      <c r="F413" s="49" t="s">
        <v>535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="2" customFormat="1" ht="12" spans="1:64">
      <c r="A414" s="50">
        <v>5</v>
      </c>
      <c r="B414" s="50">
        <v>5</v>
      </c>
      <c r="C414" s="50">
        <v>6</v>
      </c>
      <c r="D414" s="50">
        <v>6</v>
      </c>
      <c r="E414" s="50">
        <v>6</v>
      </c>
      <c r="F414" s="50">
        <v>2</v>
      </c>
      <c r="G414" s="19"/>
      <c r="H414" s="19"/>
      <c r="I414" s="19"/>
      <c r="J414" s="16"/>
      <c r="K414" s="16"/>
      <c r="L414" s="16"/>
      <c r="M414" s="16"/>
      <c r="N414" s="16"/>
      <c r="O414" s="16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="1" customFormat="1" ht="12" spans="1:64">
      <c r="A415" s="20">
        <v>91</v>
      </c>
      <c r="B415" s="20">
        <v>89</v>
      </c>
      <c r="C415" s="20">
        <v>93</v>
      </c>
      <c r="D415" s="20">
        <v>75</v>
      </c>
      <c r="E415" s="20">
        <v>84</v>
      </c>
      <c r="F415" s="20">
        <v>81</v>
      </c>
      <c r="G415" s="20"/>
      <c r="H415" s="20"/>
      <c r="I415" s="20"/>
      <c r="J415" s="20"/>
      <c r="K415" s="20"/>
      <c r="L415" s="20"/>
      <c r="M415" s="20"/>
      <c r="N415" s="20"/>
      <c r="O415" s="20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="1" customFormat="1" ht="12" spans="1:6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="1" customFormat="1" ht="12" spans="1:64">
      <c r="A417" s="28" t="s">
        <v>543</v>
      </c>
      <c r="B417" s="40" t="s">
        <v>2</v>
      </c>
      <c r="C417" s="40">
        <v>36</v>
      </c>
      <c r="D417" s="40" t="s">
        <v>3</v>
      </c>
      <c r="E417" s="40" t="s">
        <v>544</v>
      </c>
      <c r="F417" s="19" t="s">
        <v>5</v>
      </c>
      <c r="G417" s="18">
        <f>(A419*A420+B419*B420+C419*C420+D419*D420+E419*E420+F419*F420+G419*G420+H419*H420+I419*I420)/C417</f>
        <v>91.7222222222222</v>
      </c>
      <c r="H417" s="16"/>
      <c r="I417" s="16"/>
      <c r="J417" s="16"/>
      <c r="K417" s="16"/>
      <c r="L417" s="16"/>
      <c r="M417" s="16"/>
      <c r="N417" s="16"/>
      <c r="O417" s="16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="1" customFormat="1" ht="12" spans="1:64">
      <c r="A418" s="16" t="s">
        <v>508</v>
      </c>
      <c r="B418" s="16" t="s">
        <v>545</v>
      </c>
      <c r="C418" s="16" t="s">
        <v>546</v>
      </c>
      <c r="D418" s="16" t="s">
        <v>547</v>
      </c>
      <c r="E418" s="16" t="s">
        <v>548</v>
      </c>
      <c r="F418" s="16" t="s">
        <v>549</v>
      </c>
      <c r="G418" s="16" t="s">
        <v>550</v>
      </c>
      <c r="H418" s="16" t="s">
        <v>152</v>
      </c>
      <c r="I418" s="16" t="s">
        <v>516</v>
      </c>
      <c r="J418" s="16"/>
      <c r="K418" s="16"/>
      <c r="L418" s="16"/>
      <c r="M418" s="16"/>
      <c r="N418" s="16"/>
      <c r="O418" s="16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="2" customFormat="1" ht="12" spans="1:64">
      <c r="A419" s="16">
        <v>1</v>
      </c>
      <c r="B419" s="16">
        <v>2</v>
      </c>
      <c r="C419" s="16">
        <v>6</v>
      </c>
      <c r="D419" s="16">
        <v>6</v>
      </c>
      <c r="E419" s="16">
        <v>6</v>
      </c>
      <c r="F419" s="16">
        <v>5</v>
      </c>
      <c r="G419" s="16">
        <v>6</v>
      </c>
      <c r="H419" s="16">
        <v>3</v>
      </c>
      <c r="I419" s="16">
        <v>1</v>
      </c>
      <c r="J419" s="16"/>
      <c r="K419" s="16"/>
      <c r="L419" s="16"/>
      <c r="M419" s="16"/>
      <c r="N419" s="16"/>
      <c r="O419" s="16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="1" customFormat="1" ht="12" spans="1:64">
      <c r="A420" s="20">
        <v>86</v>
      </c>
      <c r="B420" s="20">
        <v>81</v>
      </c>
      <c r="C420" s="20">
        <v>91</v>
      </c>
      <c r="D420" s="20">
        <v>93</v>
      </c>
      <c r="E420" s="20">
        <v>93</v>
      </c>
      <c r="F420" s="20">
        <v>93</v>
      </c>
      <c r="G420" s="20">
        <v>93</v>
      </c>
      <c r="H420" s="20">
        <v>92</v>
      </c>
      <c r="I420" s="20">
        <v>93</v>
      </c>
      <c r="J420" s="20"/>
      <c r="K420" s="20"/>
      <c r="L420" s="20"/>
      <c r="M420" s="20"/>
      <c r="N420" s="20"/>
      <c r="O420" s="20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="1" customFormat="1" ht="12.75" spans="1:6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5"/>
      <c r="Q421" s="30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="1" customFormat="1" ht="12.75" spans="1:64">
      <c r="A422" s="28" t="s">
        <v>551</v>
      </c>
      <c r="B422" s="40" t="s">
        <v>2</v>
      </c>
      <c r="C422" s="40">
        <v>44</v>
      </c>
      <c r="D422" s="40" t="s">
        <v>3</v>
      </c>
      <c r="E422" s="40" t="s">
        <v>544</v>
      </c>
      <c r="F422" s="40" t="s">
        <v>5</v>
      </c>
      <c r="G422" s="18">
        <f>(A424*A425+B424*B425+C424*C425+D424*D425+E424*E425+F424*F425+G424*G425+H424*H425+I424*I425)/C422</f>
        <v>89.8409090909091</v>
      </c>
      <c r="H422" s="40"/>
      <c r="I422" s="40"/>
      <c r="J422" s="40"/>
      <c r="K422" s="40"/>
      <c r="L422" s="40"/>
      <c r="M422" s="40"/>
      <c r="N422" s="40"/>
      <c r="O422" s="40"/>
      <c r="P422" s="5"/>
      <c r="Q422" s="30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="1" customFormat="1" ht="12.75" spans="1:64">
      <c r="A423" s="16" t="s">
        <v>552</v>
      </c>
      <c r="B423" s="16" t="s">
        <v>545</v>
      </c>
      <c r="C423" s="16" t="s">
        <v>553</v>
      </c>
      <c r="D423" s="40" t="s">
        <v>554</v>
      </c>
      <c r="E423" s="16" t="s">
        <v>555</v>
      </c>
      <c r="F423" s="16" t="s">
        <v>556</v>
      </c>
      <c r="G423" s="40" t="s">
        <v>557</v>
      </c>
      <c r="H423" s="40" t="s">
        <v>558</v>
      </c>
      <c r="I423" s="40"/>
      <c r="J423" s="40"/>
      <c r="K423" s="40"/>
      <c r="L423" s="40"/>
      <c r="M423" s="40"/>
      <c r="N423" s="40"/>
      <c r="O423" s="40"/>
      <c r="P423" s="5"/>
      <c r="Q423" s="30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="2" customFormat="1" ht="12.75" spans="1:64">
      <c r="A424" s="40">
        <v>6</v>
      </c>
      <c r="B424" s="40">
        <v>3</v>
      </c>
      <c r="C424" s="40">
        <v>6</v>
      </c>
      <c r="D424" s="40">
        <v>6</v>
      </c>
      <c r="E424" s="40">
        <v>6</v>
      </c>
      <c r="F424" s="40">
        <v>5</v>
      </c>
      <c r="G424" s="40">
        <v>6</v>
      </c>
      <c r="H424" s="40">
        <v>6</v>
      </c>
      <c r="I424" s="40"/>
      <c r="J424" s="40"/>
      <c r="K424" s="40"/>
      <c r="L424" s="40"/>
      <c r="M424" s="40"/>
      <c r="N424" s="40"/>
      <c r="O424" s="40"/>
      <c r="P424" s="5"/>
      <c r="Q424" s="30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="1" customFormat="1" ht="12.75" spans="1:64">
      <c r="A425" s="37">
        <v>90</v>
      </c>
      <c r="B425" s="37">
        <v>81</v>
      </c>
      <c r="C425" s="37">
        <v>81</v>
      </c>
      <c r="D425" s="37">
        <v>92</v>
      </c>
      <c r="E425" s="37">
        <v>95</v>
      </c>
      <c r="F425" s="37">
        <v>94</v>
      </c>
      <c r="G425" s="37">
        <v>90</v>
      </c>
      <c r="H425" s="37">
        <v>92</v>
      </c>
      <c r="I425" s="37"/>
      <c r="J425" s="37"/>
      <c r="K425" s="37"/>
      <c r="L425" s="37"/>
      <c r="M425" s="37"/>
      <c r="N425" s="37"/>
      <c r="O425" s="37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="1" customFormat="1" ht="12.75" spans="1:64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="1" customFormat="1" ht="12.75" spans="1:64">
      <c r="A427" s="28" t="s">
        <v>559</v>
      </c>
      <c r="B427" s="40" t="s">
        <v>2</v>
      </c>
      <c r="C427" s="40">
        <v>19</v>
      </c>
      <c r="D427" s="40" t="s">
        <v>3</v>
      </c>
      <c r="E427" s="40" t="s">
        <v>560</v>
      </c>
      <c r="F427" s="40" t="s">
        <v>5</v>
      </c>
      <c r="G427" s="18">
        <f>(A429*A430+B429*B430+C429*C430+D429*D430+E429*E430+F429*F430+G429*G430+H429*H430)/C427</f>
        <v>88.7368421052632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="1" customFormat="1" ht="12.75" spans="1:64">
      <c r="A428" s="51" t="s">
        <v>510</v>
      </c>
      <c r="B428" s="51" t="s">
        <v>561</v>
      </c>
      <c r="C428" s="51" t="s">
        <v>562</v>
      </c>
      <c r="D428" s="51" t="s">
        <v>563</v>
      </c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="7" customFormat="1" ht="12.75" spans="1:64">
      <c r="A429" s="51">
        <v>4</v>
      </c>
      <c r="B429" s="51">
        <v>3</v>
      </c>
      <c r="C429" s="51">
        <v>6</v>
      </c>
      <c r="D429" s="51">
        <v>6</v>
      </c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54"/>
      <c r="Q429" s="55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</row>
    <row r="430" s="8" customFormat="1" ht="12.75" spans="1:64">
      <c r="A430" s="37">
        <v>78</v>
      </c>
      <c r="B430" s="37">
        <v>88</v>
      </c>
      <c r="C430" s="37">
        <v>94</v>
      </c>
      <c r="D430" s="37">
        <v>91</v>
      </c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54"/>
      <c r="Q430" s="55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</row>
    <row r="431" s="8" customFormat="1" ht="12.75" spans="1:64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4"/>
      <c r="Q431" s="55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</row>
    <row r="432" s="8" customFormat="1" ht="12.75" spans="1:64">
      <c r="A432" s="28" t="s">
        <v>564</v>
      </c>
      <c r="B432" s="40" t="s">
        <v>2</v>
      </c>
      <c r="C432" s="40">
        <v>23</v>
      </c>
      <c r="D432" s="40" t="s">
        <v>3</v>
      </c>
      <c r="E432" s="40" t="s">
        <v>507</v>
      </c>
      <c r="F432" s="40" t="s">
        <v>5</v>
      </c>
      <c r="G432" s="18">
        <f>(A434*A435+B434*B435+C434*C435+D434*D435+E434*E435+F434*F435+G434*G435+H434*H435)/C432</f>
        <v>90.9565217391304</v>
      </c>
      <c r="H432" s="40"/>
      <c r="I432" s="40"/>
      <c r="J432" s="40"/>
      <c r="K432" s="40"/>
      <c r="L432" s="40"/>
      <c r="M432" s="40"/>
      <c r="N432" s="40"/>
      <c r="O432" s="40"/>
      <c r="P432" s="54"/>
      <c r="Q432" s="55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</row>
    <row r="433" s="8" customFormat="1" ht="12.75" spans="1:64">
      <c r="A433" s="52" t="s">
        <v>565</v>
      </c>
      <c r="B433" s="52" t="s">
        <v>566</v>
      </c>
      <c r="C433" s="52" t="s">
        <v>522</v>
      </c>
      <c r="D433" s="52" t="s">
        <v>567</v>
      </c>
      <c r="E433" s="52" t="s">
        <v>534</v>
      </c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="7" customFormat="1" ht="12.75" spans="1:64">
      <c r="A434" s="52">
        <v>6</v>
      </c>
      <c r="B434" s="52">
        <v>6</v>
      </c>
      <c r="C434" s="52">
        <v>2</v>
      </c>
      <c r="D434" s="52">
        <v>6</v>
      </c>
      <c r="E434" s="52">
        <v>3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="8" customFormat="1" ht="12.75" spans="1:64">
      <c r="A435" s="37">
        <v>89</v>
      </c>
      <c r="B435" s="37">
        <v>90</v>
      </c>
      <c r="C435" s="37">
        <v>89</v>
      </c>
      <c r="D435" s="37">
        <v>93</v>
      </c>
      <c r="E435" s="37">
        <v>94</v>
      </c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="8" customFormat="1" ht="12.75" spans="1:64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="8" customFormat="1" ht="12.75" spans="1:64">
      <c r="A437" s="15" t="s">
        <v>568</v>
      </c>
      <c r="B437" s="19" t="s">
        <v>203</v>
      </c>
      <c r="C437" s="19">
        <v>19</v>
      </c>
      <c r="D437" s="19" t="s">
        <v>3</v>
      </c>
      <c r="E437" s="19" t="s">
        <v>497</v>
      </c>
      <c r="F437" s="19" t="s">
        <v>5</v>
      </c>
      <c r="G437" s="18">
        <f>(A439*A440+B439*B440+C439*C440+D439*D440+E439*E440+F439*F440+G439*G440+H439*H440)/C437</f>
        <v>89.6315789473684</v>
      </c>
      <c r="H437" s="19"/>
      <c r="I437" s="19"/>
      <c r="J437" s="19"/>
      <c r="K437" s="19"/>
      <c r="L437" s="19"/>
      <c r="M437" s="19"/>
      <c r="N437" s="16"/>
      <c r="O437" s="16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="8" customFormat="1" ht="12.75" spans="1:64">
      <c r="A438" s="42" t="s">
        <v>569</v>
      </c>
      <c r="B438" s="42" t="s">
        <v>570</v>
      </c>
      <c r="C438" s="42" t="s">
        <v>571</v>
      </c>
      <c r="D438" s="42" t="s">
        <v>572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6"/>
      <c r="O438" s="16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="7" customFormat="1" ht="12.75" spans="1:64">
      <c r="A439" s="43">
        <v>5</v>
      </c>
      <c r="B439" s="43">
        <v>4</v>
      </c>
      <c r="C439" s="43">
        <v>6</v>
      </c>
      <c r="D439" s="53">
        <v>4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6"/>
      <c r="O439" s="16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="8" customFormat="1" ht="12.75" spans="1:64">
      <c r="A440" s="31">
        <v>85</v>
      </c>
      <c r="B440" s="20">
        <v>91</v>
      </c>
      <c r="C440" s="20">
        <v>91</v>
      </c>
      <c r="D440" s="20">
        <v>92</v>
      </c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="8" customFormat="1" ht="12.75" spans="1:64">
      <c r="A441" s="27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="8" customFormat="1" ht="12.75" spans="1:64">
      <c r="A442" s="15" t="s">
        <v>573</v>
      </c>
      <c r="B442" s="19" t="s">
        <v>203</v>
      </c>
      <c r="C442" s="19">
        <v>18</v>
      </c>
      <c r="D442" s="19" t="s">
        <v>3</v>
      </c>
      <c r="E442" s="19" t="s">
        <v>497</v>
      </c>
      <c r="F442" s="19" t="s">
        <v>5</v>
      </c>
      <c r="G442" s="18">
        <f>(A444*A445+B444*B445+C444*C445+D444*D445+E444*E445+F444*F445+G444*G445+H444*H445)/C442</f>
        <v>90.6666666666667</v>
      </c>
      <c r="H442" s="19"/>
      <c r="I442" s="19"/>
      <c r="J442" s="16"/>
      <c r="K442" s="16"/>
      <c r="L442" s="16"/>
      <c r="M442" s="16"/>
      <c r="N442" s="16"/>
      <c r="O442" s="16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="8" customFormat="1" ht="12.75" spans="1:64">
      <c r="A443" s="42" t="s">
        <v>574</v>
      </c>
      <c r="B443" s="42" t="s">
        <v>575</v>
      </c>
      <c r="C443" s="42" t="s">
        <v>576</v>
      </c>
      <c r="D443" s="19"/>
      <c r="E443" s="19"/>
      <c r="F443" s="16"/>
      <c r="G443" s="19"/>
      <c r="H443" s="16"/>
      <c r="I443" s="16"/>
      <c r="J443" s="16"/>
      <c r="K443" s="16"/>
      <c r="L443" s="16"/>
      <c r="M443" s="16"/>
      <c r="N443" s="16"/>
      <c r="O443" s="16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="7" customFormat="1" ht="12.75" spans="1:64">
      <c r="A444" s="43">
        <v>6</v>
      </c>
      <c r="B444" s="43">
        <v>6</v>
      </c>
      <c r="C444" s="43">
        <v>6</v>
      </c>
      <c r="D444" s="19"/>
      <c r="E444" s="16"/>
      <c r="F444" s="16"/>
      <c r="G444" s="16"/>
      <c r="H444" s="19"/>
      <c r="I444" s="16"/>
      <c r="J444" s="16"/>
      <c r="K444" s="16"/>
      <c r="L444" s="16"/>
      <c r="M444" s="16"/>
      <c r="N444" s="16"/>
      <c r="O444" s="16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="8" customFormat="1" ht="12.75" spans="1:64">
      <c r="A445" s="31">
        <v>89</v>
      </c>
      <c r="B445" s="20">
        <v>92</v>
      </c>
      <c r="C445" s="20">
        <v>91</v>
      </c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="8" customFormat="1" ht="12.75" spans="1:64">
      <c r="A446" s="22"/>
      <c r="B446" s="19"/>
      <c r="C446" s="19"/>
      <c r="D446" s="19"/>
      <c r="E446" s="19"/>
      <c r="F446" s="19"/>
      <c r="G446" s="19"/>
      <c r="H446" s="19"/>
      <c r="I446" s="19"/>
      <c r="J446" s="16"/>
      <c r="K446" s="16"/>
      <c r="L446" s="16"/>
      <c r="M446" s="16"/>
      <c r="N446" s="16"/>
      <c r="O446" s="16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="8" customFormat="1" ht="12.75" spans="1:64">
      <c r="A447" s="15" t="s">
        <v>577</v>
      </c>
      <c r="B447" s="19" t="s">
        <v>203</v>
      </c>
      <c r="C447" s="19">
        <v>22</v>
      </c>
      <c r="D447" s="19" t="s">
        <v>3</v>
      </c>
      <c r="E447" s="19" t="s">
        <v>497</v>
      </c>
      <c r="F447" s="19" t="s">
        <v>5</v>
      </c>
      <c r="G447" s="18">
        <f>(A449*A450+B449*B450+C449*C450+D449*D450+E449*E450+F449*F450+G449*G450+H449*H450)/C447</f>
        <v>84.4545454545455</v>
      </c>
      <c r="H447" s="19"/>
      <c r="I447" s="19"/>
      <c r="J447" s="19"/>
      <c r="K447" s="19"/>
      <c r="L447" s="19"/>
      <c r="M447" s="19"/>
      <c r="N447" s="16"/>
      <c r="O447" s="16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="8" customFormat="1" ht="12.75" spans="1:64">
      <c r="A448" s="42" t="s">
        <v>578</v>
      </c>
      <c r="B448" s="42" t="s">
        <v>579</v>
      </c>
      <c r="C448" s="42" t="s">
        <v>580</v>
      </c>
      <c r="D448" s="42" t="s">
        <v>581</v>
      </c>
      <c r="E448" s="16"/>
      <c r="F448" s="16"/>
      <c r="G448" s="16"/>
      <c r="H448" s="16"/>
      <c r="I448" s="19"/>
      <c r="J448" s="19"/>
      <c r="K448" s="19"/>
      <c r="L448" s="19"/>
      <c r="M448" s="19"/>
      <c r="N448" s="16"/>
      <c r="O448" s="16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="7" customFormat="1" ht="12.75" spans="1:64">
      <c r="A449" s="43">
        <v>6</v>
      </c>
      <c r="B449" s="43">
        <v>6</v>
      </c>
      <c r="C449" s="43">
        <v>6</v>
      </c>
      <c r="D449" s="53">
        <v>4</v>
      </c>
      <c r="E449" s="16"/>
      <c r="F449" s="16"/>
      <c r="G449" s="16"/>
      <c r="H449" s="19"/>
      <c r="I449" s="19"/>
      <c r="J449" s="19"/>
      <c r="K449" s="19"/>
      <c r="L449" s="19"/>
      <c r="M449" s="19"/>
      <c r="N449" s="16"/>
      <c r="O449" s="16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="8" customFormat="1" ht="12.75" spans="1:64">
      <c r="A450" s="20">
        <v>86</v>
      </c>
      <c r="B450" s="20">
        <v>70</v>
      </c>
      <c r="C450" s="20">
        <v>91</v>
      </c>
      <c r="D450" s="20">
        <v>94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="9" customFormat="1" ht="12.75" spans="1:6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63"/>
      <c r="Q451" s="66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</row>
    <row r="452" s="9" customFormat="1" ht="12.75" spans="1:64">
      <c r="A452" s="15" t="s">
        <v>582</v>
      </c>
      <c r="B452" s="19" t="s">
        <v>203</v>
      </c>
      <c r="C452" s="19">
        <v>11</v>
      </c>
      <c r="D452" s="19" t="s">
        <v>3</v>
      </c>
      <c r="E452" s="19" t="s">
        <v>515</v>
      </c>
      <c r="F452" s="19" t="s">
        <v>5</v>
      </c>
      <c r="G452" s="18">
        <f>(A454*A455+B454*B455+C454*C455+D454*D455+E454*E455+F454*F455+G454*G455+H454*H455)/C452</f>
        <v>92.7272727272727</v>
      </c>
      <c r="H452" s="19"/>
      <c r="I452" s="19"/>
      <c r="J452" s="19"/>
      <c r="K452" s="19"/>
      <c r="L452" s="19"/>
      <c r="M452" s="19"/>
      <c r="N452" s="16"/>
      <c r="O452" s="16"/>
      <c r="P452" s="63"/>
      <c r="Q452" s="66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</row>
    <row r="453" s="9" customFormat="1" ht="12.75" spans="1:64">
      <c r="A453" s="44" t="s">
        <v>583</v>
      </c>
      <c r="B453" s="44" t="s">
        <v>584</v>
      </c>
      <c r="C453" s="44" t="s">
        <v>585</v>
      </c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6"/>
      <c r="O453" s="16"/>
      <c r="P453" s="63"/>
      <c r="Q453" s="66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</row>
    <row r="454" s="10" customFormat="1" ht="12.75" spans="1:64">
      <c r="A454" s="48">
        <v>3</v>
      </c>
      <c r="B454" s="44">
        <v>6</v>
      </c>
      <c r="C454" s="44">
        <v>2</v>
      </c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6"/>
      <c r="O454" s="16"/>
      <c r="P454" s="63"/>
      <c r="Q454" s="66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</row>
    <row r="455" s="8" customFormat="1" ht="12.75" spans="1:64">
      <c r="A455" s="31">
        <v>90</v>
      </c>
      <c r="B455" s="20">
        <v>96</v>
      </c>
      <c r="C455" s="20">
        <v>87</v>
      </c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="1" customFormat="1" ht="12" spans="1:6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="1" customFormat="1" ht="12" spans="1:64">
      <c r="A457" s="15" t="s">
        <v>586</v>
      </c>
      <c r="B457" s="19" t="s">
        <v>203</v>
      </c>
      <c r="C457" s="19">
        <v>25</v>
      </c>
      <c r="D457" s="19" t="s">
        <v>3</v>
      </c>
      <c r="E457" s="19" t="s">
        <v>515</v>
      </c>
      <c r="F457" s="19" t="s">
        <v>5</v>
      </c>
      <c r="G457" s="18">
        <f>(A459*A460+B459*B460+C459*C460+D459*D460+E459*E460+F459*F460+G459*G460+H459*H460)/C457</f>
        <v>87.04</v>
      </c>
      <c r="H457" s="16"/>
      <c r="I457" s="16"/>
      <c r="J457" s="16"/>
      <c r="K457" s="16"/>
      <c r="L457" s="16"/>
      <c r="M457" s="16"/>
      <c r="N457" s="16"/>
      <c r="O457" s="16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="1" customFormat="1" ht="12" spans="1:64">
      <c r="A458" s="45" t="s">
        <v>587</v>
      </c>
      <c r="B458" s="45" t="s">
        <v>588</v>
      </c>
      <c r="C458" s="45" t="s">
        <v>589</v>
      </c>
      <c r="D458" s="45" t="s">
        <v>585</v>
      </c>
      <c r="E458" s="45" t="s">
        <v>590</v>
      </c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="2" customFormat="1" ht="12.75" spans="1:64">
      <c r="A459" s="56">
        <v>4</v>
      </c>
      <c r="B459" s="56">
        <v>6</v>
      </c>
      <c r="C459" s="45">
        <v>6</v>
      </c>
      <c r="D459" s="45">
        <v>4</v>
      </c>
      <c r="E459" s="45">
        <v>5</v>
      </c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="1" customFormat="1" ht="12.75" spans="1:64">
      <c r="A460" s="31">
        <v>94</v>
      </c>
      <c r="B460" s="20">
        <v>87</v>
      </c>
      <c r="C460" s="20">
        <v>80</v>
      </c>
      <c r="D460" s="20">
        <v>87</v>
      </c>
      <c r="E460" s="20">
        <v>90</v>
      </c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="1" customFormat="1" ht="12.75" spans="1:64">
      <c r="A461" s="27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="1" customFormat="1" ht="12" spans="1:64">
      <c r="A462" s="15" t="s">
        <v>591</v>
      </c>
      <c r="B462" s="19" t="s">
        <v>203</v>
      </c>
      <c r="C462" s="19">
        <v>22</v>
      </c>
      <c r="D462" s="19" t="s">
        <v>3</v>
      </c>
      <c r="E462" s="19" t="s">
        <v>592</v>
      </c>
      <c r="F462" s="19" t="s">
        <v>5</v>
      </c>
      <c r="G462" s="18">
        <f>(A464*A465+B464*B465+C464*C465+D464*D465+E464*E465+F464*F465+G464*G465+H464*H465)/C462</f>
        <v>83.9090909090909</v>
      </c>
      <c r="H462" s="16"/>
      <c r="I462" s="16"/>
      <c r="J462" s="16"/>
      <c r="K462" s="16"/>
      <c r="L462" s="16"/>
      <c r="M462" s="16"/>
      <c r="N462" s="16"/>
      <c r="O462" s="16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="1" customFormat="1" ht="12.75" spans="1:64">
      <c r="A463" s="16" t="s">
        <v>593</v>
      </c>
      <c r="B463" s="16" t="s">
        <v>594</v>
      </c>
      <c r="C463" s="16" t="s">
        <v>503</v>
      </c>
      <c r="D463" s="27" t="s">
        <v>595</v>
      </c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="2" customFormat="1" ht="12" spans="1:64">
      <c r="A464" s="16">
        <v>6</v>
      </c>
      <c r="B464" s="16">
        <v>4</v>
      </c>
      <c r="C464" s="16">
        <v>6</v>
      </c>
      <c r="D464" s="16">
        <v>6</v>
      </c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="1" customFormat="1" ht="12.75" spans="1:64">
      <c r="A465" s="57">
        <v>65</v>
      </c>
      <c r="B465" s="37">
        <v>91</v>
      </c>
      <c r="C465" s="37">
        <v>90</v>
      </c>
      <c r="D465" s="37">
        <v>92</v>
      </c>
      <c r="E465" s="37"/>
      <c r="F465" s="37"/>
      <c r="G465" s="37"/>
      <c r="H465" s="37"/>
      <c r="I465" s="37"/>
      <c r="J465" s="37"/>
      <c r="K465" s="37"/>
      <c r="L465" s="37"/>
      <c r="M465" s="37"/>
      <c r="N465" s="64"/>
      <c r="O465" s="64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="1" customFormat="1" ht="12.75" spans="1:64">
      <c r="A466" s="46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="1" customFormat="1" ht="12" spans="1:64">
      <c r="A467" s="15" t="s">
        <v>596</v>
      </c>
      <c r="B467" s="19" t="s">
        <v>203</v>
      </c>
      <c r="C467" s="19">
        <v>21</v>
      </c>
      <c r="D467" s="19" t="s">
        <v>3</v>
      </c>
      <c r="E467" s="19" t="s">
        <v>592</v>
      </c>
      <c r="F467" s="19" t="s">
        <v>5</v>
      </c>
      <c r="G467" s="18">
        <f>(A469*A470+B469*B470+C469*C470+D469*D470+E469*E470+F469*F470+G469*G470+H469*H470)/C467</f>
        <v>90.5714285714286</v>
      </c>
      <c r="H467" s="47"/>
      <c r="I467" s="47"/>
      <c r="J467" s="47"/>
      <c r="K467" s="47"/>
      <c r="L467" s="47"/>
      <c r="M467" s="47"/>
      <c r="N467" s="47"/>
      <c r="O467" s="47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="1" customFormat="1" ht="12" spans="1:64">
      <c r="A468" s="16" t="s">
        <v>597</v>
      </c>
      <c r="B468" s="16" t="s">
        <v>598</v>
      </c>
      <c r="C468" s="16" t="s">
        <v>599</v>
      </c>
      <c r="D468" s="16" t="s">
        <v>600</v>
      </c>
      <c r="E468" s="16"/>
      <c r="F468" s="16"/>
      <c r="G468" s="16"/>
      <c r="H468" s="40"/>
      <c r="I468" s="47"/>
      <c r="J468" s="40"/>
      <c r="K468" s="40"/>
      <c r="L468" s="40"/>
      <c r="M468" s="47"/>
      <c r="N468" s="47"/>
      <c r="O468" s="47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="2" customFormat="1" ht="12" spans="1:64">
      <c r="A469" s="16">
        <v>6</v>
      </c>
      <c r="B469" s="19">
        <v>6</v>
      </c>
      <c r="C469" s="19">
        <v>3</v>
      </c>
      <c r="D469" s="19">
        <v>6</v>
      </c>
      <c r="E469" s="40"/>
      <c r="F469" s="40"/>
      <c r="G469" s="40"/>
      <c r="H469" s="40"/>
      <c r="I469" s="40"/>
      <c r="J469" s="40"/>
      <c r="K469" s="40"/>
      <c r="L469" s="40"/>
      <c r="M469" s="47"/>
      <c r="N469" s="47"/>
      <c r="O469" s="47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="1" customFormat="1" ht="12" spans="1:64">
      <c r="A470" s="37">
        <v>91</v>
      </c>
      <c r="B470" s="37">
        <v>91</v>
      </c>
      <c r="C470" s="37">
        <v>92</v>
      </c>
      <c r="D470" s="37">
        <v>89</v>
      </c>
      <c r="E470" s="37"/>
      <c r="F470" s="37"/>
      <c r="G470" s="37"/>
      <c r="H470" s="37"/>
      <c r="I470" s="37"/>
      <c r="J470" s="37"/>
      <c r="K470" s="37"/>
      <c r="L470" s="37"/>
      <c r="M470" s="64"/>
      <c r="N470" s="64"/>
      <c r="O470" s="6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="9" customFormat="1" ht="12.75" spans="1:64">
      <c r="A471" s="16"/>
      <c r="B471" s="19"/>
      <c r="C471" s="19"/>
      <c r="D471" s="19"/>
      <c r="E471" s="19"/>
      <c r="F471" s="19"/>
      <c r="G471" s="16"/>
      <c r="H471" s="47"/>
      <c r="I471" s="47"/>
      <c r="J471" s="47"/>
      <c r="K471" s="47"/>
      <c r="L471" s="47"/>
      <c r="M471" s="47"/>
      <c r="N471" s="47"/>
      <c r="O471" s="47"/>
      <c r="P471" s="63"/>
      <c r="Q471" s="66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</row>
    <row r="472" s="9" customFormat="1" ht="12.75" spans="1:64">
      <c r="A472" s="28" t="s">
        <v>601</v>
      </c>
      <c r="B472" s="40" t="s">
        <v>2</v>
      </c>
      <c r="C472" s="40">
        <v>21</v>
      </c>
      <c r="D472" s="40" t="s">
        <v>3</v>
      </c>
      <c r="E472" s="40" t="s">
        <v>602</v>
      </c>
      <c r="F472" s="40" t="s">
        <v>5</v>
      </c>
      <c r="G472" s="18">
        <f>(A474*A475+B474*B475+C474*C475+D474*D475+E474*E475+F474*F475+G474*G475+H474*H475)/C472</f>
        <v>92.4761904761905</v>
      </c>
      <c r="H472" s="40"/>
      <c r="I472" s="40"/>
      <c r="J472" s="40"/>
      <c r="K472" s="40"/>
      <c r="L472" s="40"/>
      <c r="M472" s="40"/>
      <c r="N472" s="40"/>
      <c r="O472" s="40"/>
      <c r="P472" s="63"/>
      <c r="Q472" s="66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</row>
    <row r="473" s="9" customFormat="1" ht="12.75" spans="1:64">
      <c r="A473" s="51" t="s">
        <v>603</v>
      </c>
      <c r="B473" s="51" t="s">
        <v>604</v>
      </c>
      <c r="C473" s="51" t="s">
        <v>605</v>
      </c>
      <c r="D473" s="51" t="s">
        <v>606</v>
      </c>
      <c r="E473" s="51" t="s">
        <v>607</v>
      </c>
      <c r="F473" s="51" t="s">
        <v>152</v>
      </c>
      <c r="G473" s="51"/>
      <c r="H473" s="51"/>
      <c r="I473" s="51"/>
      <c r="J473" s="40"/>
      <c r="K473" s="40"/>
      <c r="L473" s="40"/>
      <c r="M473" s="40"/>
      <c r="N473" s="40"/>
      <c r="O473" s="40"/>
      <c r="P473" s="63"/>
      <c r="Q473" s="66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</row>
    <row r="474" s="10" customFormat="1" ht="12.75" spans="1:64">
      <c r="A474" s="51">
        <v>4</v>
      </c>
      <c r="B474" s="51">
        <v>5</v>
      </c>
      <c r="C474" s="51">
        <v>3</v>
      </c>
      <c r="D474" s="51">
        <v>3</v>
      </c>
      <c r="E474" s="51">
        <v>5</v>
      </c>
      <c r="F474" s="51">
        <v>1</v>
      </c>
      <c r="G474" s="51"/>
      <c r="H474" s="51"/>
      <c r="I474" s="51"/>
      <c r="J474" s="40"/>
      <c r="K474" s="40"/>
      <c r="L474" s="40"/>
      <c r="M474" s="40"/>
      <c r="N474" s="40"/>
      <c r="O474" s="40"/>
      <c r="P474" s="63"/>
      <c r="Q474" s="66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</row>
    <row r="475" s="9" customFormat="1" ht="12.75" spans="1:64">
      <c r="A475" s="37">
        <v>97</v>
      </c>
      <c r="B475" s="37">
        <v>91</v>
      </c>
      <c r="C475" s="37">
        <v>89</v>
      </c>
      <c r="D475" s="37">
        <v>90</v>
      </c>
      <c r="E475" s="37">
        <v>94</v>
      </c>
      <c r="F475" s="37">
        <v>92</v>
      </c>
      <c r="G475" s="37"/>
      <c r="H475" s="37"/>
      <c r="I475" s="37"/>
      <c r="J475" s="37"/>
      <c r="K475" s="37"/>
      <c r="L475" s="37"/>
      <c r="M475" s="37"/>
      <c r="N475" s="37"/>
      <c r="O475" s="37"/>
      <c r="P475" s="63"/>
      <c r="Q475" s="66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</row>
    <row r="476" s="9" customFormat="1" ht="12.75" spans="1:64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="9" customFormat="1" ht="12.75" spans="1:64">
      <c r="A477" s="28" t="s">
        <v>608</v>
      </c>
      <c r="B477" s="40" t="s">
        <v>2</v>
      </c>
      <c r="C477" s="40">
        <v>27</v>
      </c>
      <c r="D477" s="40" t="s">
        <v>3</v>
      </c>
      <c r="E477" s="40" t="s">
        <v>602</v>
      </c>
      <c r="F477" s="40" t="s">
        <v>5</v>
      </c>
      <c r="G477" s="18">
        <f>(A479*A480+B479*B480+C479*C480+D479*D480+E479*E480+F479*F480+G479*G480+H479*H480+I479*I480)/C477</f>
        <v>92.3333333333333</v>
      </c>
      <c r="H477" s="40"/>
      <c r="I477" s="40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="9" customFormat="1" ht="12.75" spans="1:64">
      <c r="A478" s="51" t="s">
        <v>609</v>
      </c>
      <c r="B478" s="51" t="s">
        <v>610</v>
      </c>
      <c r="C478" s="51" t="s">
        <v>611</v>
      </c>
      <c r="D478" s="51" t="s">
        <v>612</v>
      </c>
      <c r="E478" s="51" t="s">
        <v>613</v>
      </c>
      <c r="F478" s="51" t="s">
        <v>614</v>
      </c>
      <c r="G478" s="51" t="s">
        <v>615</v>
      </c>
      <c r="H478" s="51" t="s">
        <v>616</v>
      </c>
      <c r="I478" s="40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="10" customFormat="1" ht="12.75" spans="1:64">
      <c r="A479" s="51">
        <v>4</v>
      </c>
      <c r="B479" s="51">
        <v>2</v>
      </c>
      <c r="C479" s="51">
        <v>6</v>
      </c>
      <c r="D479" s="51">
        <v>5</v>
      </c>
      <c r="E479" s="51">
        <v>4</v>
      </c>
      <c r="F479" s="51">
        <v>3</v>
      </c>
      <c r="G479" s="51">
        <v>2</v>
      </c>
      <c r="H479" s="51">
        <v>1</v>
      </c>
      <c r="I479" s="40"/>
      <c r="J479" s="40"/>
      <c r="K479" s="40"/>
      <c r="L479" s="40"/>
      <c r="M479" s="40"/>
      <c r="N479" s="40"/>
      <c r="O479" s="40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="11" customFormat="1" ht="15" customHeight="1" spans="1:64">
      <c r="A480" s="37">
        <v>94</v>
      </c>
      <c r="B480" s="37">
        <v>97</v>
      </c>
      <c r="C480" s="37">
        <v>93</v>
      </c>
      <c r="D480" s="37">
        <v>92</v>
      </c>
      <c r="E480" s="37">
        <v>92</v>
      </c>
      <c r="F480" s="37">
        <v>95</v>
      </c>
      <c r="G480" s="37">
        <v>81</v>
      </c>
      <c r="H480" s="37">
        <v>90</v>
      </c>
      <c r="I480" s="37"/>
      <c r="J480" s="37"/>
      <c r="K480" s="37"/>
      <c r="L480" s="37"/>
      <c r="M480" s="37"/>
      <c r="N480" s="37"/>
      <c r="O480" s="37"/>
      <c r="P480" s="65"/>
      <c r="Q480" s="67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</row>
    <row r="481" s="9" customFormat="1" ht="12.75" spans="1:64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="9" customFormat="1" ht="12.75" spans="1:64">
      <c r="A482" s="28" t="s">
        <v>617</v>
      </c>
      <c r="B482" s="40" t="s">
        <v>2</v>
      </c>
      <c r="C482" s="40">
        <v>37</v>
      </c>
      <c r="D482" s="40" t="s">
        <v>3</v>
      </c>
      <c r="E482" s="40" t="s">
        <v>618</v>
      </c>
      <c r="F482" s="40" t="s">
        <v>5</v>
      </c>
      <c r="G482" s="18">
        <f>(A484*A485+B484*B485+C484*C485+D484*D485+E484*E485+F484*F485+G484*G485+H484*H485)/C482</f>
        <v>91.5675675675676</v>
      </c>
      <c r="H482" s="40"/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="9" customFormat="1" ht="12.75" spans="1:64">
      <c r="A483" s="40" t="s">
        <v>619</v>
      </c>
      <c r="B483" s="40" t="s">
        <v>620</v>
      </c>
      <c r="C483" s="40" t="s">
        <v>621</v>
      </c>
      <c r="D483" s="40" t="s">
        <v>622</v>
      </c>
      <c r="E483" s="19" t="s">
        <v>623</v>
      </c>
      <c r="F483" s="19" t="s">
        <v>624</v>
      </c>
      <c r="G483" s="19" t="s">
        <v>625</v>
      </c>
      <c r="H483" s="40"/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="9" customFormat="1" ht="12.75" spans="1:64">
      <c r="A484" s="40">
        <v>6</v>
      </c>
      <c r="B484" s="40">
        <v>6</v>
      </c>
      <c r="C484" s="40">
        <v>6</v>
      </c>
      <c r="D484" s="40">
        <v>3</v>
      </c>
      <c r="E484" s="19">
        <v>6</v>
      </c>
      <c r="F484" s="19">
        <v>5</v>
      </c>
      <c r="G484" s="19">
        <v>5</v>
      </c>
      <c r="H484" s="40"/>
      <c r="I484" s="40"/>
      <c r="J484" s="40"/>
      <c r="K484" s="40"/>
      <c r="L484" s="40"/>
      <c r="M484" s="40"/>
      <c r="N484" s="40"/>
      <c r="O484" s="40"/>
      <c r="P484" s="63"/>
      <c r="Q484" s="66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="11" customFormat="1" ht="15" customHeight="1" spans="1:64">
      <c r="A485" s="37">
        <v>89</v>
      </c>
      <c r="B485" s="37">
        <v>88</v>
      </c>
      <c r="C485" s="37">
        <v>94</v>
      </c>
      <c r="D485" s="37">
        <v>96</v>
      </c>
      <c r="E485" s="37">
        <v>94</v>
      </c>
      <c r="F485" s="37">
        <v>90</v>
      </c>
      <c r="G485" s="37">
        <v>92</v>
      </c>
      <c r="H485" s="37"/>
      <c r="I485" s="37"/>
      <c r="J485" s="37"/>
      <c r="K485" s="37"/>
      <c r="L485" s="37"/>
      <c r="M485" s="37"/>
      <c r="N485" s="37"/>
      <c r="O485" s="37"/>
      <c r="P485" s="65"/>
      <c r="Q485" s="67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="9" customFormat="1" ht="12.75" spans="1:64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="9" customFormat="1" ht="12.75" spans="1:64">
      <c r="A487" s="28" t="s">
        <v>626</v>
      </c>
      <c r="B487" s="40" t="s">
        <v>2</v>
      </c>
      <c r="C487" s="40">
        <v>19</v>
      </c>
      <c r="D487" s="40" t="s">
        <v>3</v>
      </c>
      <c r="E487" s="40" t="s">
        <v>618</v>
      </c>
      <c r="F487" s="19" t="s">
        <v>5</v>
      </c>
      <c r="G487" s="18">
        <f>(A489*A490+B489*B490+C489*C490+D489*D490+E489*E490+F489*F490+G489*G490+H489*H490)/C487</f>
        <v>94.2105263157895</v>
      </c>
      <c r="H487" s="19"/>
      <c r="I487" s="19"/>
      <c r="J487" s="19"/>
      <c r="K487" s="19"/>
      <c r="L487" s="19"/>
      <c r="M487" s="19"/>
      <c r="N487" s="16"/>
      <c r="O487" s="16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="9" customFormat="1" ht="12.75" spans="1:64">
      <c r="A488" s="19" t="s">
        <v>627</v>
      </c>
      <c r="B488" s="19" t="s">
        <v>622</v>
      </c>
      <c r="C488" s="19" t="s">
        <v>628</v>
      </c>
      <c r="D488" s="19" t="s">
        <v>629</v>
      </c>
      <c r="E488" s="19"/>
      <c r="F488" s="19"/>
      <c r="G488" s="19"/>
      <c r="H488" s="19"/>
      <c r="I488" s="19"/>
      <c r="J488" s="19"/>
      <c r="K488" s="19"/>
      <c r="L488" s="19"/>
      <c r="M488" s="19"/>
      <c r="N488" s="16"/>
      <c r="O488" s="16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="10" customFormat="1" ht="12.75" spans="1:64">
      <c r="A489" s="22">
        <v>5</v>
      </c>
      <c r="B489" s="19">
        <v>2</v>
      </c>
      <c r="C489" s="19">
        <v>6</v>
      </c>
      <c r="D489" s="19">
        <v>6</v>
      </c>
      <c r="E489" s="19"/>
      <c r="F489" s="19"/>
      <c r="G489" s="19"/>
      <c r="H489" s="19"/>
      <c r="I489" s="19"/>
      <c r="J489" s="19"/>
      <c r="K489" s="19"/>
      <c r="L489" s="19"/>
      <c r="M489" s="19"/>
      <c r="N489" s="16"/>
      <c r="O489" s="16"/>
      <c r="P489" s="63"/>
      <c r="Q489" s="66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="9" customFormat="1" ht="12.75" spans="1:64">
      <c r="A490" s="20">
        <v>94</v>
      </c>
      <c r="B490" s="20">
        <v>96</v>
      </c>
      <c r="C490" s="20">
        <v>97</v>
      </c>
      <c r="D490" s="20">
        <v>91</v>
      </c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63"/>
      <c r="Q490" s="66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</row>
    <row r="491" s="9" customFormat="1" ht="12" spans="1:6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="9" customFormat="1" ht="12.75" spans="1:64">
      <c r="A492" s="28" t="s">
        <v>630</v>
      </c>
      <c r="B492" s="40" t="s">
        <v>2</v>
      </c>
      <c r="C492" s="40">
        <v>36</v>
      </c>
      <c r="D492" s="40" t="s">
        <v>3</v>
      </c>
      <c r="E492" s="19" t="s">
        <v>544</v>
      </c>
      <c r="F492" s="19" t="s">
        <v>5</v>
      </c>
      <c r="G492" s="18">
        <f>(A494*A495+B494*B495+C494*C495+D494*D495+E494*E495+F494*F495+G494*G495+H494*H495+I494*I495+J494*J495)/C492</f>
        <v>87.3888888888889</v>
      </c>
      <c r="H492" s="22"/>
      <c r="I492" s="19"/>
      <c r="J492" s="19"/>
      <c r="K492" s="19"/>
      <c r="L492" s="19"/>
      <c r="M492" s="19"/>
      <c r="N492" s="16"/>
      <c r="O492" s="16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="9" customFormat="1" ht="12.75" spans="1:64">
      <c r="A493" s="58" t="s">
        <v>631</v>
      </c>
      <c r="B493" s="58" t="s">
        <v>632</v>
      </c>
      <c r="C493" s="58" t="s">
        <v>633</v>
      </c>
      <c r="D493" s="58" t="s">
        <v>634</v>
      </c>
      <c r="E493" s="58" t="s">
        <v>549</v>
      </c>
      <c r="F493" s="58" t="s">
        <v>152</v>
      </c>
      <c r="G493" s="58" t="s">
        <v>557</v>
      </c>
      <c r="H493" s="58" t="s">
        <v>635</v>
      </c>
      <c r="I493" s="58" t="s">
        <v>636</v>
      </c>
      <c r="J493" s="58" t="s">
        <v>637</v>
      </c>
      <c r="K493" s="19"/>
      <c r="L493" s="19"/>
      <c r="M493" s="19"/>
      <c r="N493" s="19"/>
      <c r="O493" s="16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="10" customFormat="1" ht="12.75" spans="1:64">
      <c r="A494" s="59">
        <v>6</v>
      </c>
      <c r="B494" s="58">
        <v>6</v>
      </c>
      <c r="C494" s="58">
        <v>6</v>
      </c>
      <c r="D494" s="58">
        <v>6</v>
      </c>
      <c r="E494" s="58">
        <v>1</v>
      </c>
      <c r="F494" s="58">
        <v>1</v>
      </c>
      <c r="G494" s="58">
        <v>1</v>
      </c>
      <c r="H494" s="58">
        <v>2</v>
      </c>
      <c r="I494" s="58">
        <v>5</v>
      </c>
      <c r="J494" s="58">
        <v>2</v>
      </c>
      <c r="K494" s="19"/>
      <c r="L494" s="19"/>
      <c r="M494" s="19"/>
      <c r="N494" s="19"/>
      <c r="O494" s="16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="9" customFormat="1" ht="12.75" spans="1:64">
      <c r="A495" s="20">
        <v>90</v>
      </c>
      <c r="B495" s="20">
        <v>88</v>
      </c>
      <c r="C495" s="20">
        <v>95</v>
      </c>
      <c r="D495" s="20">
        <v>92</v>
      </c>
      <c r="E495" s="20">
        <v>93</v>
      </c>
      <c r="F495" s="20">
        <v>92</v>
      </c>
      <c r="G495" s="20">
        <v>90</v>
      </c>
      <c r="H495" s="31">
        <v>91</v>
      </c>
      <c r="I495" s="20">
        <v>67</v>
      </c>
      <c r="J495" s="20">
        <v>82</v>
      </c>
      <c r="K495" s="20"/>
      <c r="L495" s="31"/>
      <c r="M495" s="20"/>
      <c r="N495" s="20"/>
      <c r="O495" s="20"/>
      <c r="P495" s="63"/>
      <c r="Q495" s="66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="9" customFormat="1" ht="12.75" spans="1:64">
      <c r="A496" s="16"/>
      <c r="B496" s="16"/>
      <c r="C496" s="16"/>
      <c r="D496" s="16"/>
      <c r="E496" s="16"/>
      <c r="F496" s="16"/>
      <c r="G496" s="16"/>
      <c r="H496" s="19"/>
      <c r="I496" s="19"/>
      <c r="J496" s="19"/>
      <c r="K496" s="19"/>
      <c r="L496" s="19"/>
      <c r="M496" s="19"/>
      <c r="N496" s="16"/>
      <c r="O496" s="16"/>
      <c r="P496" s="63"/>
      <c r="Q496" s="66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="9" customFormat="1" ht="12.75" spans="1:64">
      <c r="A497" s="28" t="s">
        <v>638</v>
      </c>
      <c r="B497" s="40" t="s">
        <v>2</v>
      </c>
      <c r="C497" s="40">
        <v>29</v>
      </c>
      <c r="D497" s="40" t="s">
        <v>3</v>
      </c>
      <c r="E497" s="19" t="s">
        <v>544</v>
      </c>
      <c r="F497" s="19" t="s">
        <v>5</v>
      </c>
      <c r="G497" s="18">
        <f>(A499*A500+B499*B500+C499*C500+D499*D500+E499*E500+F499*F500+G499*G500+H499*H500+I499*I500+J499*J500)/C497</f>
        <v>89.0689655172414</v>
      </c>
      <c r="H497" s="19"/>
      <c r="I497" s="19"/>
      <c r="J497" s="19"/>
      <c r="K497" s="19"/>
      <c r="L497" s="19"/>
      <c r="M497" s="19"/>
      <c r="N497" s="16"/>
      <c r="O497" s="16"/>
      <c r="P497" s="63"/>
      <c r="Q497" s="66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="9" customFormat="1" ht="12.75" spans="1:64">
      <c r="A498" s="44" t="s">
        <v>639</v>
      </c>
      <c r="B498" s="44" t="s">
        <v>640</v>
      </c>
      <c r="C498" s="45" t="s">
        <v>637</v>
      </c>
      <c r="D498" s="44" t="s">
        <v>641</v>
      </c>
      <c r="E498" s="44" t="s">
        <v>642</v>
      </c>
      <c r="F498" s="44" t="s">
        <v>643</v>
      </c>
      <c r="G498" s="44" t="s">
        <v>644</v>
      </c>
      <c r="H498" s="19"/>
      <c r="I498" s="19"/>
      <c r="J498" s="19"/>
      <c r="K498" s="19"/>
      <c r="L498" s="19"/>
      <c r="M498" s="16"/>
      <c r="N498" s="16"/>
      <c r="O498" s="16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="10" customFormat="1" ht="12.75" spans="1:64">
      <c r="A499" s="44">
        <v>4</v>
      </c>
      <c r="B499" s="44">
        <v>6</v>
      </c>
      <c r="C499" s="44">
        <v>1</v>
      </c>
      <c r="D499" s="48">
        <v>2</v>
      </c>
      <c r="E499" s="44">
        <v>6</v>
      </c>
      <c r="F499" s="44">
        <v>5</v>
      </c>
      <c r="G499" s="44">
        <v>5</v>
      </c>
      <c r="H499" s="19"/>
      <c r="I499" s="19"/>
      <c r="J499" s="19"/>
      <c r="K499" s="19"/>
      <c r="L499" s="19"/>
      <c r="M499" s="16"/>
      <c r="N499" s="16"/>
      <c r="O499" s="16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="9" customFormat="1" ht="12.75" spans="1:64">
      <c r="A500" s="20">
        <v>81</v>
      </c>
      <c r="B500" s="20">
        <v>95</v>
      </c>
      <c r="C500" s="20">
        <v>82</v>
      </c>
      <c r="D500" s="20">
        <v>92</v>
      </c>
      <c r="E500" s="20">
        <v>93</v>
      </c>
      <c r="F500" s="20">
        <v>84</v>
      </c>
      <c r="G500" s="20">
        <v>89</v>
      </c>
      <c r="H500" s="20"/>
      <c r="I500" s="20"/>
      <c r="J500" s="20"/>
      <c r="K500" s="20"/>
      <c r="L500" s="20"/>
      <c r="M500" s="20"/>
      <c r="N500" s="20"/>
      <c r="O500" s="20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="1" customFormat="1" ht="12.75" spans="1:64">
      <c r="A501" s="22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6"/>
      <c r="O501" s="16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="1" customFormat="1" ht="12" spans="1:64">
      <c r="A502" s="15" t="s">
        <v>645</v>
      </c>
      <c r="B502" s="19" t="s">
        <v>2</v>
      </c>
      <c r="C502" s="19">
        <v>34</v>
      </c>
      <c r="D502" s="19" t="s">
        <v>3</v>
      </c>
      <c r="E502" s="19" t="s">
        <v>646</v>
      </c>
      <c r="F502" s="19" t="s">
        <v>5</v>
      </c>
      <c r="G502" s="18">
        <f>(A504*A505+B504*B505+C504*C505+D504*D505+E504*E505+F504*F505+G504*G505+H504*H505+I504*I505+J504*J505)/C502</f>
        <v>90.3529411764706</v>
      </c>
      <c r="H502" s="16"/>
      <c r="I502" s="16"/>
      <c r="J502" s="16"/>
      <c r="K502" s="16"/>
      <c r="L502" s="16"/>
      <c r="M502" s="16"/>
      <c r="N502" s="16"/>
      <c r="O502" s="16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="1" customFormat="1" ht="12" spans="1:64">
      <c r="A503" s="19" t="s">
        <v>647</v>
      </c>
      <c r="B503" s="19" t="s">
        <v>648</v>
      </c>
      <c r="C503" s="19" t="s">
        <v>649</v>
      </c>
      <c r="D503" s="19" t="s">
        <v>650</v>
      </c>
      <c r="E503" s="19" t="s">
        <v>651</v>
      </c>
      <c r="F503" s="19" t="s">
        <v>652</v>
      </c>
      <c r="G503" s="19" t="s">
        <v>653</v>
      </c>
      <c r="H503" s="19" t="s">
        <v>637</v>
      </c>
      <c r="I503" s="16"/>
      <c r="J503" s="16"/>
      <c r="K503" s="16"/>
      <c r="L503" s="16"/>
      <c r="M503" s="16"/>
      <c r="N503" s="16"/>
      <c r="O503" s="16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="2" customFormat="1" ht="12" spans="1:64">
      <c r="A504" s="19">
        <v>5</v>
      </c>
      <c r="B504" s="40">
        <v>5</v>
      </c>
      <c r="C504" s="40">
        <v>4</v>
      </c>
      <c r="D504" s="40">
        <v>6</v>
      </c>
      <c r="E504" s="16">
        <v>1</v>
      </c>
      <c r="F504" s="19">
        <v>6</v>
      </c>
      <c r="G504" s="19">
        <v>6</v>
      </c>
      <c r="H504" s="19">
        <v>1</v>
      </c>
      <c r="I504" s="16"/>
      <c r="J504" s="16"/>
      <c r="K504" s="16"/>
      <c r="L504" s="16"/>
      <c r="M504" s="16"/>
      <c r="N504" s="16"/>
      <c r="O504" s="16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="1" customFormat="1" ht="12" spans="1:64">
      <c r="A505" s="20">
        <v>91</v>
      </c>
      <c r="B505" s="20">
        <v>87</v>
      </c>
      <c r="C505" s="20">
        <v>89</v>
      </c>
      <c r="D505" s="20">
        <v>88</v>
      </c>
      <c r="E505" s="20">
        <v>88</v>
      </c>
      <c r="F505" s="20">
        <v>95</v>
      </c>
      <c r="G505" s="20">
        <v>93</v>
      </c>
      <c r="H505" s="20">
        <v>82</v>
      </c>
      <c r="I505" s="20"/>
      <c r="J505" s="20"/>
      <c r="K505" s="20"/>
      <c r="L505" s="20"/>
      <c r="M505" s="20"/>
      <c r="N505" s="20"/>
      <c r="O505" s="20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="1" customFormat="1" ht="12" spans="1:6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="1" customFormat="1" ht="12" spans="1:64">
      <c r="A507" s="15" t="s">
        <v>654</v>
      </c>
      <c r="B507" s="19" t="s">
        <v>2</v>
      </c>
      <c r="C507" s="19">
        <v>21</v>
      </c>
      <c r="D507" s="19" t="s">
        <v>3</v>
      </c>
      <c r="E507" s="19" t="s">
        <v>537</v>
      </c>
      <c r="F507" s="19" t="s">
        <v>5</v>
      </c>
      <c r="G507" s="18">
        <f>(A509*A510+B509*B510+C509*C510+D509*D510+E509*E510+F509*F510+G509*G510+H509*H510+I509*I510+J509*J510)/C507</f>
        <v>88.9047619047619</v>
      </c>
      <c r="H507" s="16"/>
      <c r="I507" s="16"/>
      <c r="J507" s="16"/>
      <c r="K507" s="16"/>
      <c r="L507" s="16"/>
      <c r="M507" s="16"/>
      <c r="N507" s="16"/>
      <c r="O507" s="16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="1" customFormat="1" ht="12" spans="1:64">
      <c r="A508" s="60" t="s">
        <v>655</v>
      </c>
      <c r="B508" s="60" t="s">
        <v>656</v>
      </c>
      <c r="C508" s="60" t="s">
        <v>657</v>
      </c>
      <c r="D508" s="60" t="s">
        <v>658</v>
      </c>
      <c r="E508" s="60" t="s">
        <v>659</v>
      </c>
      <c r="F508" s="19"/>
      <c r="G508" s="19"/>
      <c r="H508" s="19"/>
      <c r="I508" s="16"/>
      <c r="J508" s="16"/>
      <c r="K508" s="19"/>
      <c r="L508" s="16"/>
      <c r="M508" s="16"/>
      <c r="N508" s="16"/>
      <c r="O508" s="16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="2" customFormat="1" ht="12.75" spans="1:64">
      <c r="A509" s="60">
        <v>5</v>
      </c>
      <c r="B509" s="60">
        <v>6</v>
      </c>
      <c r="C509" s="61">
        <v>2</v>
      </c>
      <c r="D509" s="60">
        <v>6</v>
      </c>
      <c r="E509" s="60">
        <v>2</v>
      </c>
      <c r="F509" s="19"/>
      <c r="G509" s="16"/>
      <c r="H509" s="16"/>
      <c r="I509" s="16"/>
      <c r="J509" s="16"/>
      <c r="K509" s="16"/>
      <c r="L509" s="16"/>
      <c r="M509" s="16"/>
      <c r="N509" s="16"/>
      <c r="O509" s="16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="1" customFormat="1" ht="12.75" spans="1:64">
      <c r="A510" s="20">
        <v>91</v>
      </c>
      <c r="B510" s="20">
        <v>88</v>
      </c>
      <c r="C510" s="20">
        <v>80</v>
      </c>
      <c r="D510" s="20">
        <v>91</v>
      </c>
      <c r="E510" s="31">
        <v>89</v>
      </c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="1" customFormat="1" ht="12.75" spans="1:64">
      <c r="A511" s="27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="1" customFormat="1" spans="1:64">
      <c r="A512" s="15" t="s">
        <v>660</v>
      </c>
      <c r="B512" s="19" t="s">
        <v>2</v>
      </c>
      <c r="C512" s="19">
        <v>19</v>
      </c>
      <c r="D512" s="19" t="s">
        <v>3</v>
      </c>
      <c r="E512" s="19" t="s">
        <v>537</v>
      </c>
      <c r="F512" s="19" t="s">
        <v>5</v>
      </c>
      <c r="G512" s="18">
        <f>(A514*A515+B514*B515+C514*C515+D514*D515+E514*E515+F514*F515+G514*G515+H514*H515+I514*I515+J514*J515)/C512</f>
        <v>83.7368421052632</v>
      </c>
      <c r="H512" s="62"/>
      <c r="I512" s="62"/>
      <c r="J512" s="62"/>
      <c r="K512" s="62"/>
      <c r="L512" s="62"/>
      <c r="M512" s="16"/>
      <c r="N512" s="16"/>
      <c r="O512" s="16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="1" customFormat="1" spans="1:64">
      <c r="A513" s="16" t="s">
        <v>661</v>
      </c>
      <c r="B513" s="16" t="s">
        <v>657</v>
      </c>
      <c r="C513" s="16" t="s">
        <v>662</v>
      </c>
      <c r="D513" s="16" t="s">
        <v>561</v>
      </c>
      <c r="E513" s="16" t="s">
        <v>663</v>
      </c>
      <c r="F513" s="16"/>
      <c r="G513" s="16"/>
      <c r="H513" s="62"/>
      <c r="I513" s="62"/>
      <c r="J513" s="62"/>
      <c r="K513" s="62"/>
      <c r="L513" s="62"/>
      <c r="M513" s="16"/>
      <c r="N513" s="16"/>
      <c r="O513" s="16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="2" customFormat="1" ht="12" spans="1:64">
      <c r="A514" s="16">
        <v>5</v>
      </c>
      <c r="B514" s="16">
        <v>3</v>
      </c>
      <c r="C514" s="16">
        <v>4</v>
      </c>
      <c r="D514" s="16">
        <v>3</v>
      </c>
      <c r="E514" s="16">
        <v>4</v>
      </c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="1" customFormat="1" ht="12.75" spans="1:64">
      <c r="A515" s="31">
        <v>83</v>
      </c>
      <c r="B515" s="20">
        <v>80</v>
      </c>
      <c r="C515" s="20">
        <v>79</v>
      </c>
      <c r="D515" s="20">
        <v>88</v>
      </c>
      <c r="E515" s="20">
        <v>89</v>
      </c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="1" customFormat="1" ht="12.75" spans="1:64">
      <c r="A516" s="27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="1" customFormat="1" ht="12" spans="1:64">
      <c r="A517" s="15" t="s">
        <v>664</v>
      </c>
      <c r="B517" s="16" t="s">
        <v>2</v>
      </c>
      <c r="C517" s="16">
        <v>26</v>
      </c>
      <c r="D517" s="16" t="s">
        <v>3</v>
      </c>
      <c r="E517" s="68" t="s">
        <v>665</v>
      </c>
      <c r="F517" s="19" t="s">
        <v>5</v>
      </c>
      <c r="G517" s="18">
        <f>(A519*A520+B519*B520+C519*C520+D519*D520+E519*E520+F519*F520+G519*G520+H519*H520+I519*I520+J519*J520)/C517</f>
        <v>89.5</v>
      </c>
      <c r="H517" s="16"/>
      <c r="I517" s="16"/>
      <c r="J517" s="16"/>
      <c r="K517" s="16"/>
      <c r="L517" s="16"/>
      <c r="M517" s="16"/>
      <c r="N517" s="16"/>
      <c r="O517" s="16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="1" customFormat="1" ht="12" spans="1:64">
      <c r="A518" s="45" t="s">
        <v>666</v>
      </c>
      <c r="B518" s="45" t="s">
        <v>667</v>
      </c>
      <c r="C518" s="45" t="s">
        <v>668</v>
      </c>
      <c r="D518" s="45" t="s">
        <v>651</v>
      </c>
      <c r="E518" s="45" t="s">
        <v>669</v>
      </c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="2" customFormat="1" ht="12.75" spans="1:64">
      <c r="A519" s="56">
        <v>3</v>
      </c>
      <c r="B519" s="56">
        <v>6</v>
      </c>
      <c r="C519" s="56">
        <v>6</v>
      </c>
      <c r="D519" s="56">
        <v>5</v>
      </c>
      <c r="E519" s="56">
        <v>6</v>
      </c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="1" customFormat="1" ht="12.75" spans="1:64">
      <c r="A520" s="31">
        <v>93</v>
      </c>
      <c r="B520" s="20">
        <v>90</v>
      </c>
      <c r="C520" s="20">
        <v>88</v>
      </c>
      <c r="D520" s="20">
        <v>88</v>
      </c>
      <c r="E520" s="20">
        <v>90</v>
      </c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="1" customFormat="1" ht="12.75" spans="1:64">
      <c r="A521" s="16"/>
      <c r="B521" s="16"/>
      <c r="C521" s="16"/>
      <c r="D521" s="16"/>
      <c r="E521" s="16"/>
      <c r="F521" s="16"/>
      <c r="G521" s="16"/>
      <c r="H521" s="19"/>
      <c r="I521" s="19"/>
      <c r="J521" s="19"/>
      <c r="K521" s="19"/>
      <c r="L521" s="19"/>
      <c r="M521" s="19"/>
      <c r="N521" s="16"/>
      <c r="O521" s="16"/>
      <c r="P521" s="5"/>
      <c r="Q521" s="30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="1" customFormat="1" ht="12.75" spans="1:64">
      <c r="A522" s="15" t="s">
        <v>670</v>
      </c>
      <c r="B522" s="19" t="s">
        <v>203</v>
      </c>
      <c r="C522" s="19">
        <v>23</v>
      </c>
      <c r="D522" s="19" t="s">
        <v>3</v>
      </c>
      <c r="E522" s="19" t="s">
        <v>671</v>
      </c>
      <c r="F522" s="19" t="s">
        <v>5</v>
      </c>
      <c r="G522" s="18">
        <f>(A524*A525+B524*B525+C524*C525+D524*D525+E524*E525+F524*F525+G524*G525+H524*H525)/C522</f>
        <v>95.1304347826087</v>
      </c>
      <c r="H522" s="47"/>
      <c r="I522" s="47"/>
      <c r="J522" s="47"/>
      <c r="K522" s="47"/>
      <c r="L522" s="47"/>
      <c r="M522" s="47"/>
      <c r="N522" s="47"/>
      <c r="O522" s="47"/>
      <c r="P522" s="5"/>
      <c r="Q522" s="30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="1" customFormat="1" ht="12.75" spans="1:64">
      <c r="A523" s="16" t="s">
        <v>672</v>
      </c>
      <c r="B523" s="16" t="s">
        <v>673</v>
      </c>
      <c r="C523" s="16" t="s">
        <v>674</v>
      </c>
      <c r="D523" s="16" t="s">
        <v>675</v>
      </c>
      <c r="E523" s="16" t="s">
        <v>676</v>
      </c>
      <c r="F523" s="16" t="s">
        <v>677</v>
      </c>
      <c r="G523" s="16" t="s">
        <v>678</v>
      </c>
      <c r="H523" s="47"/>
      <c r="I523" s="16"/>
      <c r="J523" s="16"/>
      <c r="K523" s="16"/>
      <c r="L523" s="16"/>
      <c r="M523" s="47"/>
      <c r="N523" s="47"/>
      <c r="O523" s="47"/>
      <c r="P523" s="5"/>
      <c r="Q523" s="30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="1" customFormat="1" ht="12.75" spans="1:64">
      <c r="A524" s="16">
        <v>3</v>
      </c>
      <c r="B524" s="19">
        <v>2</v>
      </c>
      <c r="C524" s="19">
        <v>6</v>
      </c>
      <c r="D524" s="19">
        <v>1</v>
      </c>
      <c r="E524" s="19">
        <v>6</v>
      </c>
      <c r="F524" s="16">
        <v>4</v>
      </c>
      <c r="G524" s="40">
        <v>1</v>
      </c>
      <c r="H524" s="47"/>
      <c r="I524" s="40"/>
      <c r="J524" s="40"/>
      <c r="K524" s="40"/>
      <c r="L524" s="40"/>
      <c r="M524" s="47"/>
      <c r="N524" s="47"/>
      <c r="O524" s="47"/>
      <c r="P524" s="5"/>
      <c r="Q524" s="30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="2" customFormat="1" ht="12.75" spans="1:64">
      <c r="A525" s="37">
        <v>93</v>
      </c>
      <c r="B525" s="37">
        <v>93</v>
      </c>
      <c r="C525" s="37">
        <v>97</v>
      </c>
      <c r="D525" s="37">
        <v>94</v>
      </c>
      <c r="E525" s="37">
        <v>96</v>
      </c>
      <c r="F525" s="37">
        <v>94</v>
      </c>
      <c r="G525" s="37">
        <v>95</v>
      </c>
      <c r="H525" s="37"/>
      <c r="I525" s="37"/>
      <c r="J525" s="37"/>
      <c r="K525" s="37"/>
      <c r="L525" s="37"/>
      <c r="M525" s="64"/>
      <c r="N525" s="64"/>
      <c r="O525" s="64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="1" customFormat="1" ht="12.75" spans="1:64">
      <c r="A526" s="16"/>
      <c r="B526" s="19"/>
      <c r="C526" s="19"/>
      <c r="D526" s="19"/>
      <c r="E526" s="19"/>
      <c r="F526" s="19"/>
      <c r="G526" s="16"/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="1" customFormat="1" ht="12.75" spans="1:64">
      <c r="A527" s="15" t="s">
        <v>679</v>
      </c>
      <c r="B527" s="19" t="s">
        <v>203</v>
      </c>
      <c r="C527" s="19">
        <v>23</v>
      </c>
      <c r="D527" s="19" t="s">
        <v>3</v>
      </c>
      <c r="E527" s="19" t="s">
        <v>680</v>
      </c>
      <c r="F527" s="19" t="s">
        <v>5</v>
      </c>
      <c r="G527" s="18">
        <f>(A529*A530+B529*B530+C529*C530+D529*D530+E529*E530+F529*F530+G529*G530+H529*H530)/C527</f>
        <v>90.7826086956522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="1" customFormat="1" ht="12.75" spans="1:64">
      <c r="A528" s="16" t="s">
        <v>681</v>
      </c>
      <c r="B528" s="16" t="s">
        <v>672</v>
      </c>
      <c r="C528" s="16" t="s">
        <v>682</v>
      </c>
      <c r="D528" s="16" t="s">
        <v>683</v>
      </c>
      <c r="E528" s="16" t="s">
        <v>684</v>
      </c>
      <c r="F528" s="16"/>
      <c r="G528" s="16"/>
      <c r="H528" s="16"/>
      <c r="I528" s="16"/>
      <c r="J528" s="16"/>
      <c r="K528" s="16"/>
      <c r="L528" s="47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="1" customFormat="1" ht="12.75" spans="1:64">
      <c r="A529" s="16">
        <v>4</v>
      </c>
      <c r="B529" s="19">
        <v>3</v>
      </c>
      <c r="C529" s="19">
        <v>4</v>
      </c>
      <c r="D529" s="19">
        <v>6</v>
      </c>
      <c r="E529" s="19">
        <v>6</v>
      </c>
      <c r="F529" s="16"/>
      <c r="G529" s="16"/>
      <c r="H529" s="16"/>
      <c r="I529" s="16"/>
      <c r="J529" s="40"/>
      <c r="K529" s="40"/>
      <c r="L529" s="47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="2" customFormat="1" ht="12.75" spans="1:64">
      <c r="A530" s="37">
        <v>86</v>
      </c>
      <c r="B530" s="37">
        <v>92</v>
      </c>
      <c r="C530" s="37">
        <v>88</v>
      </c>
      <c r="D530" s="37">
        <v>93</v>
      </c>
      <c r="E530" s="37">
        <v>93</v>
      </c>
      <c r="F530" s="37"/>
      <c r="G530" s="37"/>
      <c r="H530" s="37"/>
      <c r="I530" s="37"/>
      <c r="J530" s="37"/>
      <c r="K530" s="37"/>
      <c r="L530" s="64"/>
      <c r="M530" s="64"/>
      <c r="N530" s="64"/>
      <c r="O530" s="64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="9" customFormat="1" ht="12.75" spans="1:64">
      <c r="A531" s="16"/>
      <c r="B531" s="19"/>
      <c r="C531" s="19"/>
      <c r="D531" s="19"/>
      <c r="E531" s="19"/>
      <c r="F531" s="19"/>
      <c r="G531" s="16"/>
      <c r="H531" s="47"/>
      <c r="I531" s="47"/>
      <c r="J531" s="47"/>
      <c r="K531" s="47"/>
      <c r="L531" s="47"/>
      <c r="M531" s="47"/>
      <c r="N531" s="47"/>
      <c r="O531" s="47"/>
      <c r="P531" s="63"/>
      <c r="Q531" s="66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</row>
    <row r="532" s="9" customFormat="1" ht="12.75" spans="1:64">
      <c r="A532" s="15" t="s">
        <v>685</v>
      </c>
      <c r="B532" s="19" t="s">
        <v>203</v>
      </c>
      <c r="C532" s="19">
        <v>27</v>
      </c>
      <c r="D532" s="19" t="s">
        <v>3</v>
      </c>
      <c r="E532" s="19" t="s">
        <v>686</v>
      </c>
      <c r="F532" s="19" t="s">
        <v>5</v>
      </c>
      <c r="G532" s="18">
        <f>(A534*A535+B534*B535+C534*C535+D534*D535+E534*E535+F534*F535+G534*G535+H534*H535)/C532</f>
        <v>92.1851851851852</v>
      </c>
      <c r="H532" s="47"/>
      <c r="I532" s="47"/>
      <c r="J532" s="47"/>
      <c r="K532" s="47"/>
      <c r="L532" s="47"/>
      <c r="M532" s="47"/>
      <c r="N532" s="47"/>
      <c r="O532" s="47"/>
      <c r="P532" s="63"/>
      <c r="Q532" s="66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</row>
    <row r="533" s="9" customFormat="1" ht="12.75" spans="1:64">
      <c r="A533" s="16" t="s">
        <v>687</v>
      </c>
      <c r="B533" s="16" t="s">
        <v>678</v>
      </c>
      <c r="C533" s="16" t="s">
        <v>675</v>
      </c>
      <c r="D533" s="16" t="s">
        <v>688</v>
      </c>
      <c r="E533" s="16" t="s">
        <v>689</v>
      </c>
      <c r="F533" s="16" t="s">
        <v>681</v>
      </c>
      <c r="G533" s="16" t="s">
        <v>677</v>
      </c>
      <c r="H533" s="16"/>
      <c r="I533" s="16"/>
      <c r="J533" s="40"/>
      <c r="K533" s="16"/>
      <c r="L533" s="47"/>
      <c r="M533" s="47"/>
      <c r="N533" s="47"/>
      <c r="O533" s="47"/>
      <c r="P533" s="63"/>
      <c r="Q533" s="66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</row>
    <row r="534" s="9" customFormat="1" ht="12.75" spans="1:64">
      <c r="A534" s="16">
        <v>4</v>
      </c>
      <c r="B534" s="19">
        <v>5</v>
      </c>
      <c r="C534" s="19">
        <v>4</v>
      </c>
      <c r="D534" s="19">
        <v>5</v>
      </c>
      <c r="E534" s="19">
        <v>5</v>
      </c>
      <c r="F534" s="19">
        <v>2</v>
      </c>
      <c r="G534" s="40">
        <v>2</v>
      </c>
      <c r="H534" s="40"/>
      <c r="I534" s="40"/>
      <c r="J534" s="40"/>
      <c r="K534" s="40"/>
      <c r="L534" s="47"/>
      <c r="M534" s="47"/>
      <c r="N534" s="47"/>
      <c r="O534" s="47"/>
      <c r="P534" s="63"/>
      <c r="Q534" s="66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</row>
    <row r="535" s="10" customFormat="1" ht="12.75" spans="1:64">
      <c r="A535" s="57">
        <v>94</v>
      </c>
      <c r="B535" s="37">
        <v>95</v>
      </c>
      <c r="C535" s="37">
        <v>94</v>
      </c>
      <c r="D535" s="37">
        <v>93</v>
      </c>
      <c r="E535" s="37">
        <v>89</v>
      </c>
      <c r="F535" s="37">
        <v>86</v>
      </c>
      <c r="G535" s="37">
        <v>90</v>
      </c>
      <c r="H535" s="37"/>
      <c r="I535" s="37"/>
      <c r="J535" s="37"/>
      <c r="K535" s="37"/>
      <c r="L535" s="64"/>
      <c r="M535" s="64"/>
      <c r="N535" s="64"/>
      <c r="O535" s="64"/>
      <c r="P535" s="63"/>
      <c r="Q535" s="66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</row>
    <row r="536" s="9" customFormat="1" ht="22.5" spans="1:64">
      <c r="A536" s="14" t="s">
        <v>690</v>
      </c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="9" customFormat="1" ht="12.75" spans="1:64">
      <c r="A537" s="28" t="s">
        <v>691</v>
      </c>
      <c r="B537" s="40" t="s">
        <v>2</v>
      </c>
      <c r="C537" s="40">
        <v>13</v>
      </c>
      <c r="D537" s="40" t="s">
        <v>3</v>
      </c>
      <c r="E537" s="40" t="s">
        <v>692</v>
      </c>
      <c r="F537" s="40" t="s">
        <v>5</v>
      </c>
      <c r="G537" s="18">
        <f>(A539*A540+B539*B540+C539*C540+D539*D540+E539*E540+F539*F540+G539*G540+H539*H540+I539*I540+J539*J540)/C537</f>
        <v>91.4615384615385</v>
      </c>
      <c r="H537" s="40"/>
      <c r="I537" s="40"/>
      <c r="J537" s="40"/>
      <c r="K537" s="40"/>
      <c r="L537" s="40"/>
      <c r="M537" s="40"/>
      <c r="N537" s="40"/>
      <c r="O537" s="40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="9" customFormat="1" ht="12.75" spans="1:64">
      <c r="A538" s="51" t="s">
        <v>693</v>
      </c>
      <c r="B538" s="51" t="s">
        <v>694</v>
      </c>
      <c r="C538" s="51" t="s">
        <v>695</v>
      </c>
      <c r="D538" s="51" t="s">
        <v>696</v>
      </c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="10" customFormat="1" ht="12.75" spans="1:64">
      <c r="A539" s="51">
        <v>6</v>
      </c>
      <c r="B539" s="51">
        <v>1</v>
      </c>
      <c r="C539" s="51">
        <v>5</v>
      </c>
      <c r="D539" s="51">
        <v>1</v>
      </c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="9" customFormat="1" ht="12.75" spans="1:64">
      <c r="A540" s="37">
        <v>93</v>
      </c>
      <c r="B540" s="37">
        <v>92</v>
      </c>
      <c r="C540" s="37">
        <v>90</v>
      </c>
      <c r="D540" s="37">
        <v>89</v>
      </c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="9" customFormat="1" ht="12.75" spans="1:64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="9" customFormat="1" ht="12.75" spans="1:64">
      <c r="A542" s="28" t="s">
        <v>697</v>
      </c>
      <c r="B542" s="40" t="s">
        <v>2</v>
      </c>
      <c r="C542" s="40">
        <v>43</v>
      </c>
      <c r="D542" s="40" t="s">
        <v>3</v>
      </c>
      <c r="E542" s="40" t="s">
        <v>692</v>
      </c>
      <c r="F542" s="40" t="s">
        <v>5</v>
      </c>
      <c r="G542" s="18">
        <f>(A544*A545+B544*B545+C544*C545+D544*D545+E544*E545+F544*F545+G544*G545+H544*H545+I544*I545+J544*J545)/C542</f>
        <v>94.2325581395349</v>
      </c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="9" customFormat="1" ht="12.75" spans="1:64">
      <c r="A543" s="40" t="s">
        <v>698</v>
      </c>
      <c r="B543" s="40" t="s">
        <v>699</v>
      </c>
      <c r="C543" s="40" t="s">
        <v>700</v>
      </c>
      <c r="D543" s="40" t="s">
        <v>701</v>
      </c>
      <c r="E543" s="40" t="s">
        <v>702</v>
      </c>
      <c r="F543" s="40" t="s">
        <v>703</v>
      </c>
      <c r="G543" s="40" t="s">
        <v>704</v>
      </c>
      <c r="H543" s="40" t="s">
        <v>705</v>
      </c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="10" customFormat="1" ht="12.75" spans="1:64">
      <c r="A544" s="40">
        <v>4</v>
      </c>
      <c r="B544" s="40">
        <v>6</v>
      </c>
      <c r="C544" s="40">
        <v>6</v>
      </c>
      <c r="D544" s="40">
        <v>6</v>
      </c>
      <c r="E544" s="40">
        <v>6</v>
      </c>
      <c r="F544" s="40">
        <v>6</v>
      </c>
      <c r="G544" s="40">
        <v>6</v>
      </c>
      <c r="H544" s="40">
        <v>3</v>
      </c>
      <c r="I544" s="40"/>
      <c r="J544" s="40"/>
      <c r="K544" s="40"/>
      <c r="L544" s="40"/>
      <c r="M544" s="40"/>
      <c r="N544" s="40"/>
      <c r="O544" s="40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="9" customFormat="1" ht="12.75" spans="1:64">
      <c r="A545" s="37">
        <v>95</v>
      </c>
      <c r="B545" s="37">
        <v>94</v>
      </c>
      <c r="C545" s="37">
        <v>95</v>
      </c>
      <c r="D545" s="37">
        <v>93</v>
      </c>
      <c r="E545" s="37">
        <v>97</v>
      </c>
      <c r="F545" s="37">
        <v>93</v>
      </c>
      <c r="G545" s="37">
        <v>93</v>
      </c>
      <c r="H545" s="37">
        <v>94</v>
      </c>
      <c r="I545" s="37"/>
      <c r="J545" s="37"/>
      <c r="K545" s="37"/>
      <c r="L545" s="37"/>
      <c r="M545" s="37"/>
      <c r="N545" s="37"/>
      <c r="O545" s="37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="9" customFormat="1" ht="12.75" spans="1:64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="9" customFormat="1" ht="12.75" spans="1:64">
      <c r="A547" s="28" t="s">
        <v>706</v>
      </c>
      <c r="B547" s="40" t="s">
        <v>2</v>
      </c>
      <c r="C547" s="40">
        <v>31</v>
      </c>
      <c r="D547" s="40" t="s">
        <v>3</v>
      </c>
      <c r="E547" s="40" t="s">
        <v>707</v>
      </c>
      <c r="F547" s="40" t="s">
        <v>5</v>
      </c>
      <c r="G547" s="18">
        <f>(A549*A550+B549*B550+C549*C550+D549*D550+E549*E550+F549*F550+G549*G550+H549*H550+I549*I550+J549*J550)/C547</f>
        <v>93.6774193548387</v>
      </c>
      <c r="H547" s="40"/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="9" customFormat="1" ht="12.75" spans="1:64">
      <c r="A548" s="51" t="s">
        <v>708</v>
      </c>
      <c r="B548" s="51" t="s">
        <v>709</v>
      </c>
      <c r="C548" s="51" t="s">
        <v>710</v>
      </c>
      <c r="D548" s="51" t="s">
        <v>711</v>
      </c>
      <c r="E548" s="51" t="s">
        <v>705</v>
      </c>
      <c r="F548" s="51" t="s">
        <v>712</v>
      </c>
      <c r="G548" s="51" t="s">
        <v>713</v>
      </c>
      <c r="H548" s="40"/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="10" customFormat="1" ht="12.75" spans="1:64">
      <c r="A549" s="51">
        <v>6</v>
      </c>
      <c r="B549" s="51">
        <v>4</v>
      </c>
      <c r="C549" s="51">
        <v>6</v>
      </c>
      <c r="D549" s="51">
        <v>6</v>
      </c>
      <c r="E549" s="51">
        <v>2</v>
      </c>
      <c r="F549" s="51">
        <v>5</v>
      </c>
      <c r="G549" s="51">
        <v>2</v>
      </c>
      <c r="H549" s="40"/>
      <c r="I549" s="40"/>
      <c r="J549" s="40"/>
      <c r="K549" s="40"/>
      <c r="L549" s="40"/>
      <c r="M549" s="40"/>
      <c r="N549" s="40"/>
      <c r="O549" s="40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="9" customFormat="1" ht="12.75" spans="1:64">
      <c r="A550" s="37">
        <v>96</v>
      </c>
      <c r="B550" s="37">
        <v>86</v>
      </c>
      <c r="C550" s="37">
        <v>97</v>
      </c>
      <c r="D550" s="37">
        <v>93</v>
      </c>
      <c r="E550" s="37">
        <v>94</v>
      </c>
      <c r="F550" s="37">
        <v>94</v>
      </c>
      <c r="G550" s="37">
        <v>93</v>
      </c>
      <c r="H550" s="37"/>
      <c r="I550" s="37"/>
      <c r="J550" s="37"/>
      <c r="K550" s="37"/>
      <c r="L550" s="37"/>
      <c r="M550" s="37"/>
      <c r="N550" s="37"/>
      <c r="O550" s="37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="9" customFormat="1" ht="12.75" spans="1:64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="9" customFormat="1" ht="12.75" spans="1:64">
      <c r="A552" s="28" t="s">
        <v>714</v>
      </c>
      <c r="B552" s="40" t="s">
        <v>2</v>
      </c>
      <c r="C552" s="40">
        <v>31</v>
      </c>
      <c r="D552" s="40" t="s">
        <v>3</v>
      </c>
      <c r="E552" s="40" t="s">
        <v>715</v>
      </c>
      <c r="F552" s="40" t="s">
        <v>5</v>
      </c>
      <c r="G552" s="18">
        <f>(A554*A555+B554*B555+C554*C555+D554*D555+E554*E555+F554*F555+G554*G555+H554*H555+I554*I555+J554*J555)/C552</f>
        <v>92.258064516129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="9" customFormat="1" ht="12.75" spans="1:64">
      <c r="A553" s="40" t="s">
        <v>716</v>
      </c>
      <c r="B553" s="40" t="s">
        <v>717</v>
      </c>
      <c r="C553" s="40" t="s">
        <v>713</v>
      </c>
      <c r="D553" s="40" t="s">
        <v>623</v>
      </c>
      <c r="E553" s="40" t="s">
        <v>718</v>
      </c>
      <c r="F553" s="40" t="s">
        <v>719</v>
      </c>
      <c r="G553" s="40" t="s">
        <v>720</v>
      </c>
      <c r="H553" s="40" t="s">
        <v>721</v>
      </c>
      <c r="I553" s="40"/>
      <c r="J553" s="40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="10" customFormat="1" ht="12.75" spans="1:64">
      <c r="A554" s="40">
        <v>1</v>
      </c>
      <c r="B554" s="40">
        <v>2</v>
      </c>
      <c r="C554" s="40">
        <v>4</v>
      </c>
      <c r="D554" s="40">
        <v>6</v>
      </c>
      <c r="E554" s="40">
        <v>5</v>
      </c>
      <c r="F554" s="40">
        <v>6</v>
      </c>
      <c r="G554" s="40">
        <v>3</v>
      </c>
      <c r="H554" s="40">
        <v>4</v>
      </c>
      <c r="I554" s="40"/>
      <c r="J554" s="40"/>
      <c r="K554" s="40"/>
      <c r="L554" s="40"/>
      <c r="M554" s="40"/>
      <c r="N554" s="40"/>
      <c r="O554" s="40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="1" customFormat="1" ht="12" spans="1:64">
      <c r="A555" s="37">
        <v>92</v>
      </c>
      <c r="B555" s="37">
        <v>98</v>
      </c>
      <c r="C555" s="37">
        <v>93</v>
      </c>
      <c r="D555" s="37">
        <v>94</v>
      </c>
      <c r="E555" s="37">
        <v>94</v>
      </c>
      <c r="F555" s="37">
        <v>93</v>
      </c>
      <c r="G555" s="37">
        <v>84</v>
      </c>
      <c r="H555" s="37">
        <v>89</v>
      </c>
      <c r="I555" s="37"/>
      <c r="J555" s="37"/>
      <c r="K555" s="37"/>
      <c r="L555" s="37"/>
      <c r="M555" s="37"/>
      <c r="N555" s="37"/>
      <c r="O555" s="37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="1" customFormat="1" ht="12" spans="1:64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="1" customFormat="1" ht="12" spans="1:64">
      <c r="A557" s="28" t="s">
        <v>722</v>
      </c>
      <c r="B557" s="40" t="s">
        <v>2</v>
      </c>
      <c r="C557" s="40">
        <v>30</v>
      </c>
      <c r="D557" s="40" t="s">
        <v>3</v>
      </c>
      <c r="E557" s="40" t="s">
        <v>671</v>
      </c>
      <c r="F557" s="40" t="s">
        <v>5</v>
      </c>
      <c r="G557" s="18">
        <f>(A559*A560+B559*B560+C559*C560+D559*D560+E559*E560+F559*F560+G559*G560+H559*H560+I559*I560+J559*J560)/C557</f>
        <v>90.9</v>
      </c>
      <c r="H557" s="40"/>
      <c r="I557" s="40"/>
      <c r="J557" s="40"/>
      <c r="K557" s="40"/>
      <c r="L557" s="40"/>
      <c r="M557" s="40"/>
      <c r="N557" s="40"/>
      <c r="O557" s="40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="1" customFormat="1" ht="12" spans="1:64">
      <c r="A558" s="40" t="s">
        <v>723</v>
      </c>
      <c r="B558" s="40" t="s">
        <v>716</v>
      </c>
      <c r="C558" s="40" t="s">
        <v>717</v>
      </c>
      <c r="D558" s="40" t="s">
        <v>718</v>
      </c>
      <c r="E558" s="40" t="s">
        <v>641</v>
      </c>
      <c r="F558" s="40" t="s">
        <v>724</v>
      </c>
      <c r="G558" s="40" t="s">
        <v>721</v>
      </c>
      <c r="H558" s="40" t="s">
        <v>637</v>
      </c>
      <c r="I558" s="40"/>
      <c r="J558" s="40"/>
      <c r="K558" s="40"/>
      <c r="L558" s="40"/>
      <c r="M558" s="40"/>
      <c r="N558" s="40"/>
      <c r="O558" s="40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="2" customFormat="1" ht="12" spans="1:64">
      <c r="A559" s="40">
        <v>6</v>
      </c>
      <c r="B559" s="40">
        <v>5</v>
      </c>
      <c r="C559" s="40">
        <v>4</v>
      </c>
      <c r="D559" s="40">
        <v>1</v>
      </c>
      <c r="E559" s="40">
        <v>3</v>
      </c>
      <c r="F559" s="40">
        <v>6</v>
      </c>
      <c r="G559" s="40">
        <v>3</v>
      </c>
      <c r="H559" s="40">
        <v>2</v>
      </c>
      <c r="I559" s="40"/>
      <c r="J559" s="40"/>
      <c r="K559" s="40"/>
      <c r="L559" s="40"/>
      <c r="M559" s="40"/>
      <c r="N559" s="40"/>
      <c r="O559" s="40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="1" customFormat="1" ht="12" spans="1:64">
      <c r="A560" s="37">
        <v>94</v>
      </c>
      <c r="B560" s="37">
        <v>92</v>
      </c>
      <c r="C560" s="37">
        <v>98</v>
      </c>
      <c r="D560" s="37">
        <v>94</v>
      </c>
      <c r="E560" s="37">
        <v>92</v>
      </c>
      <c r="F560" s="37">
        <v>85</v>
      </c>
      <c r="G560" s="37">
        <v>89</v>
      </c>
      <c r="H560" s="37">
        <v>82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="1" customFormat="1" ht="12" spans="1:64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6"/>
      <c r="O561" s="16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="1" customFormat="1" ht="12" spans="1:64">
      <c r="A562" s="15" t="s">
        <v>725</v>
      </c>
      <c r="B562" s="19" t="s">
        <v>2</v>
      </c>
      <c r="C562" s="19">
        <v>31</v>
      </c>
      <c r="D562" s="19" t="s">
        <v>3</v>
      </c>
      <c r="E562" s="69" t="s">
        <v>726</v>
      </c>
      <c r="F562" s="19" t="s">
        <v>5</v>
      </c>
      <c r="G562" s="18">
        <f>(A564*A565+B564*B565+C564*C565+D564*D565+E564*E565+F564*F565+G564*G565+H564*H565+I564*I565+J564*J565)/C562</f>
        <v>89.2258064516129</v>
      </c>
      <c r="H562" s="19"/>
      <c r="I562" s="19"/>
      <c r="J562" s="19"/>
      <c r="K562" s="19"/>
      <c r="L562" s="19"/>
      <c r="M562" s="19"/>
      <c r="N562" s="16"/>
      <c r="O562" s="16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="1" customFormat="1" ht="12" spans="1:64">
      <c r="A563" s="19" t="s">
        <v>727</v>
      </c>
      <c r="B563" s="19" t="s">
        <v>728</v>
      </c>
      <c r="C563" s="19" t="s">
        <v>729</v>
      </c>
      <c r="D563" s="19" t="s">
        <v>730</v>
      </c>
      <c r="E563" s="19" t="s">
        <v>731</v>
      </c>
      <c r="F563" s="19" t="s">
        <v>661</v>
      </c>
      <c r="G563" s="19" t="s">
        <v>655</v>
      </c>
      <c r="H563" s="19" t="s">
        <v>662</v>
      </c>
      <c r="I563" s="19" t="s">
        <v>657</v>
      </c>
      <c r="J563" s="19" t="s">
        <v>698</v>
      </c>
      <c r="K563" s="19"/>
      <c r="L563" s="19"/>
      <c r="M563" s="19"/>
      <c r="N563" s="16"/>
      <c r="O563" s="16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="2" customFormat="1" ht="12" spans="1:64">
      <c r="A564" s="19">
        <v>3</v>
      </c>
      <c r="B564" s="19">
        <v>5</v>
      </c>
      <c r="C564" s="19">
        <v>6</v>
      </c>
      <c r="D564" s="19">
        <v>5</v>
      </c>
      <c r="E564" s="19">
        <v>6</v>
      </c>
      <c r="F564" s="19">
        <v>1</v>
      </c>
      <c r="G564" s="19">
        <v>1</v>
      </c>
      <c r="H564" s="16">
        <v>2</v>
      </c>
      <c r="I564" s="16">
        <v>1</v>
      </c>
      <c r="J564" s="16">
        <v>1</v>
      </c>
      <c r="K564" s="16"/>
      <c r="L564" s="16"/>
      <c r="M564" s="16"/>
      <c r="N564" s="16"/>
      <c r="O564" s="16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="1" customFormat="1" ht="12" spans="1:64">
      <c r="A565" s="20">
        <v>96</v>
      </c>
      <c r="B565" s="20">
        <v>85</v>
      </c>
      <c r="C565" s="20">
        <v>90</v>
      </c>
      <c r="D565" s="20">
        <v>92</v>
      </c>
      <c r="E565" s="20">
        <v>91</v>
      </c>
      <c r="F565" s="20">
        <v>83</v>
      </c>
      <c r="G565" s="20">
        <v>91</v>
      </c>
      <c r="H565" s="20">
        <v>79</v>
      </c>
      <c r="I565" s="20">
        <v>80</v>
      </c>
      <c r="J565" s="20">
        <v>95</v>
      </c>
      <c r="K565" s="20"/>
      <c r="L565" s="20"/>
      <c r="M565" s="20"/>
      <c r="N565" s="20"/>
      <c r="O565" s="20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="1" customFormat="1" ht="12" spans="1:64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6"/>
      <c r="O566" s="16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="1" customFormat="1" ht="12" spans="1:64">
      <c r="A567" s="15" t="s">
        <v>732</v>
      </c>
      <c r="B567" s="19" t="s">
        <v>2</v>
      </c>
      <c r="C567" s="19">
        <v>30</v>
      </c>
      <c r="D567" s="19" t="s">
        <v>3</v>
      </c>
      <c r="E567" s="19" t="s">
        <v>680</v>
      </c>
      <c r="F567" s="19" t="s">
        <v>5</v>
      </c>
      <c r="G567" s="18">
        <f>(A569*A570+B569*B570+C569*C570+D569*D570+E569*E570+F569*F570+G569*G570+H569*H570+I569*I570+J569*J570)/C567</f>
        <v>91.6</v>
      </c>
      <c r="H567" s="19"/>
      <c r="I567" s="19"/>
      <c r="J567" s="19"/>
      <c r="K567" s="19"/>
      <c r="L567" s="19"/>
      <c r="M567" s="19"/>
      <c r="N567" s="16"/>
      <c r="O567" s="16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="1" customFormat="1" ht="12" spans="1:64">
      <c r="A568" s="19" t="s">
        <v>696</v>
      </c>
      <c r="B568" s="19" t="s">
        <v>733</v>
      </c>
      <c r="C568" s="19" t="s">
        <v>734</v>
      </c>
      <c r="D568" s="19" t="s">
        <v>735</v>
      </c>
      <c r="E568" s="19" t="s">
        <v>736</v>
      </c>
      <c r="F568" s="19" t="s">
        <v>694</v>
      </c>
      <c r="G568" s="19"/>
      <c r="H568" s="19"/>
      <c r="I568" s="19"/>
      <c r="J568" s="19"/>
      <c r="K568" s="19"/>
      <c r="L568" s="19"/>
      <c r="M568" s="19"/>
      <c r="N568" s="16"/>
      <c r="O568" s="16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="2" customFormat="1" ht="12" spans="1:64">
      <c r="A569" s="19">
        <v>4</v>
      </c>
      <c r="B569" s="19">
        <v>6</v>
      </c>
      <c r="C569" s="19">
        <v>6</v>
      </c>
      <c r="D569" s="19">
        <v>6</v>
      </c>
      <c r="E569" s="19">
        <v>6</v>
      </c>
      <c r="F569" s="19">
        <v>2</v>
      </c>
      <c r="G569" s="19"/>
      <c r="H569" s="16"/>
      <c r="I569" s="16"/>
      <c r="J569" s="16"/>
      <c r="K569" s="16"/>
      <c r="L569" s="16"/>
      <c r="M569" s="16"/>
      <c r="N569" s="16"/>
      <c r="O569" s="16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="1" customFormat="1" ht="12" spans="1:64">
      <c r="A570" s="20">
        <v>89</v>
      </c>
      <c r="B570" s="20">
        <v>90</v>
      </c>
      <c r="C570" s="20">
        <v>92</v>
      </c>
      <c r="D570" s="20">
        <v>95</v>
      </c>
      <c r="E570" s="20">
        <v>91</v>
      </c>
      <c r="F570" s="20">
        <v>92</v>
      </c>
      <c r="G570" s="20"/>
      <c r="H570" s="20"/>
      <c r="I570" s="20"/>
      <c r="J570" s="20"/>
      <c r="K570" s="20"/>
      <c r="L570" s="20"/>
      <c r="M570" s="20"/>
      <c r="N570" s="20"/>
      <c r="O570" s="20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="1" customFormat="1" ht="22.5" spans="1:64">
      <c r="A571" s="70" t="s">
        <v>737</v>
      </c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="1" customFormat="1" ht="12" spans="1:64">
      <c r="A572" s="15" t="s">
        <v>738</v>
      </c>
      <c r="B572" s="19" t="s">
        <v>2</v>
      </c>
      <c r="C572" s="19">
        <v>6</v>
      </c>
      <c r="D572" s="19" t="s">
        <v>3</v>
      </c>
      <c r="E572" s="23" t="s">
        <v>739</v>
      </c>
      <c r="F572" s="19" t="s">
        <v>5</v>
      </c>
      <c r="G572" s="18">
        <f>(A574*A575+B574*B575+C574*C575+D574*D575+E574*E575+F574*F575+G574*G575+H574*H575+I574*I575+J574*J575)/C572</f>
        <v>88.6666666666667</v>
      </c>
      <c r="H572" s="19"/>
      <c r="I572" s="16"/>
      <c r="J572" s="19"/>
      <c r="K572" s="19"/>
      <c r="L572" s="19"/>
      <c r="M572" s="19"/>
      <c r="N572" s="16"/>
      <c r="O572" s="16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="1" customFormat="1" ht="12" spans="1:64">
      <c r="A573" s="23" t="s">
        <v>740</v>
      </c>
      <c r="B573" s="23" t="s">
        <v>741</v>
      </c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6"/>
      <c r="N573" s="16"/>
      <c r="O573" s="16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="2" customFormat="1" ht="12" spans="1:64">
      <c r="A574" s="23">
        <v>5</v>
      </c>
      <c r="B574" s="23">
        <v>1</v>
      </c>
      <c r="C574" s="33"/>
      <c r="D574" s="19"/>
      <c r="E574" s="19"/>
      <c r="F574" s="19"/>
      <c r="G574" s="16"/>
      <c r="H574" s="16"/>
      <c r="I574" s="19"/>
      <c r="J574" s="19"/>
      <c r="K574" s="19"/>
      <c r="L574" s="19"/>
      <c r="M574" s="16"/>
      <c r="N574" s="16"/>
      <c r="O574" s="16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="1" customFormat="1" ht="12.75" spans="1:64">
      <c r="A575" s="20">
        <v>89</v>
      </c>
      <c r="B575" s="31">
        <v>87</v>
      </c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="1" customFormat="1" ht="12.75" spans="1:64">
      <c r="A576" s="22"/>
      <c r="B576" s="19"/>
      <c r="C576" s="19"/>
      <c r="D576" s="19"/>
      <c r="E576" s="19"/>
      <c r="F576" s="19"/>
      <c r="G576" s="19"/>
      <c r="H576" s="19"/>
      <c r="I576" s="19"/>
      <c r="J576" s="16"/>
      <c r="K576" s="16"/>
      <c r="L576" s="16"/>
      <c r="M576" s="16"/>
      <c r="N576" s="16"/>
      <c r="O576" s="16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="1" customFormat="1" ht="12" spans="1:64">
      <c r="A577" s="15" t="s">
        <v>742</v>
      </c>
      <c r="B577" s="19" t="s">
        <v>2</v>
      </c>
      <c r="C577" s="19">
        <v>9</v>
      </c>
      <c r="D577" s="19" t="s">
        <v>3</v>
      </c>
      <c r="E577" s="19" t="s">
        <v>743</v>
      </c>
      <c r="F577" s="19" t="s">
        <v>5</v>
      </c>
      <c r="G577" s="18">
        <f>(A579*A580+B579*B580+C579*C580+D579*D580+E579*E580+F579*F580+G579*G580+H579*H580+I579*I580+J579*J580)/C577</f>
        <v>95.4444444444444</v>
      </c>
      <c r="H577" s="19"/>
      <c r="I577" s="19"/>
      <c r="J577" s="19"/>
      <c r="K577" s="19"/>
      <c r="L577" s="19"/>
      <c r="M577" s="19"/>
      <c r="N577" s="16"/>
      <c r="O577" s="16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="1" customFormat="1" ht="12" spans="1:64">
      <c r="A578" s="23" t="s">
        <v>744</v>
      </c>
      <c r="B578" s="23" t="s">
        <v>741</v>
      </c>
      <c r="C578" s="19" t="s">
        <v>745</v>
      </c>
      <c r="D578" s="19"/>
      <c r="E578" s="19"/>
      <c r="F578" s="16"/>
      <c r="G578" s="16"/>
      <c r="H578" s="19"/>
      <c r="I578" s="19"/>
      <c r="J578" s="19"/>
      <c r="K578" s="19"/>
      <c r="L578" s="19"/>
      <c r="M578" s="16"/>
      <c r="N578" s="16"/>
      <c r="O578" s="16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="2" customFormat="1" ht="12" spans="1:64">
      <c r="A579" s="23">
        <v>2</v>
      </c>
      <c r="B579" s="23">
        <v>5</v>
      </c>
      <c r="C579" s="19">
        <v>2</v>
      </c>
      <c r="D579" s="19"/>
      <c r="E579" s="19"/>
      <c r="F579" s="19"/>
      <c r="G579" s="19"/>
      <c r="H579" s="19"/>
      <c r="I579" s="19"/>
      <c r="J579" s="16"/>
      <c r="K579" s="16"/>
      <c r="L579" s="16"/>
      <c r="M579" s="16"/>
      <c r="N579" s="16"/>
      <c r="O579" s="16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="1" customFormat="1" ht="12.75" spans="1:64">
      <c r="A580" s="20">
        <v>94</v>
      </c>
      <c r="B580" s="20">
        <v>97</v>
      </c>
      <c r="C580" s="20">
        <v>93</v>
      </c>
      <c r="D580" s="31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="1" customFormat="1" ht="12.75" spans="1:64">
      <c r="A581" s="16"/>
      <c r="B581" s="19"/>
      <c r="C581" s="19"/>
      <c r="D581" s="19"/>
      <c r="E581" s="22"/>
      <c r="F581" s="19"/>
      <c r="G581" s="19"/>
      <c r="H581" s="19"/>
      <c r="I581" s="19"/>
      <c r="J581" s="19"/>
      <c r="K581" s="19"/>
      <c r="L581" s="19"/>
      <c r="M581" s="19"/>
      <c r="N581" s="16"/>
      <c r="O581" s="16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="1" customFormat="1" ht="12.75" spans="1:64">
      <c r="A582" s="15" t="s">
        <v>746</v>
      </c>
      <c r="B582" s="19" t="s">
        <v>2</v>
      </c>
      <c r="C582" s="33">
        <v>13</v>
      </c>
      <c r="D582" s="19" t="s">
        <v>3</v>
      </c>
      <c r="E582" s="19" t="s">
        <v>743</v>
      </c>
      <c r="F582" s="19" t="s">
        <v>5</v>
      </c>
      <c r="G582" s="18">
        <f>(A584*A585+B584*B585+C584*C585+D584*D585+E584*E585+F584*F585+G584*G585+H584*H585+I584*I585+J584*J585)/C582</f>
        <v>97</v>
      </c>
      <c r="H582" s="19"/>
      <c r="I582" s="19"/>
      <c r="J582" s="19"/>
      <c r="K582" s="19"/>
      <c r="L582" s="19"/>
      <c r="M582" s="22"/>
      <c r="N582" s="16"/>
      <c r="O582" s="16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="1" customFormat="1" ht="12" spans="1:64">
      <c r="A583" s="16" t="s">
        <v>747</v>
      </c>
      <c r="B583" s="19" t="s">
        <v>748</v>
      </c>
      <c r="C583" s="19" t="s">
        <v>749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6"/>
      <c r="O583" s="16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="2" customFormat="1" ht="12.75" spans="1:64">
      <c r="A584" s="16">
        <v>6</v>
      </c>
      <c r="B584" s="19">
        <v>4</v>
      </c>
      <c r="C584" s="19">
        <v>3</v>
      </c>
      <c r="D584" s="19"/>
      <c r="E584" s="22"/>
      <c r="F584" s="19"/>
      <c r="G584" s="19"/>
      <c r="H584" s="19"/>
      <c r="I584" s="19"/>
      <c r="J584" s="19"/>
      <c r="K584" s="19"/>
      <c r="L584" s="19"/>
      <c r="M584" s="19"/>
      <c r="N584" s="16"/>
      <c r="O584" s="16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="1" customFormat="1" ht="12.75" spans="1:64">
      <c r="A585" s="20">
        <v>97</v>
      </c>
      <c r="B585" s="20">
        <v>97</v>
      </c>
      <c r="C585" s="20">
        <v>97</v>
      </c>
      <c r="D585" s="20"/>
      <c r="E585" s="31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="1" customFormat="1" ht="12.75" spans="1:64">
      <c r="A586" s="19"/>
      <c r="B586" s="19"/>
      <c r="C586" s="19"/>
      <c r="D586" s="19"/>
      <c r="E586" s="22"/>
      <c r="F586" s="19"/>
      <c r="G586" s="19"/>
      <c r="H586" s="19"/>
      <c r="I586" s="19"/>
      <c r="J586" s="19"/>
      <c r="K586" s="16"/>
      <c r="L586" s="16"/>
      <c r="M586" s="16"/>
      <c r="N586" s="16"/>
      <c r="O586" s="16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="1" customFormat="1" ht="12" spans="1:64">
      <c r="A587" s="15" t="s">
        <v>750</v>
      </c>
      <c r="B587" s="19" t="s">
        <v>2</v>
      </c>
      <c r="C587" s="19">
        <v>23</v>
      </c>
      <c r="D587" s="19" t="s">
        <v>3</v>
      </c>
      <c r="E587" s="19" t="s">
        <v>751</v>
      </c>
      <c r="F587" s="19" t="s">
        <v>5</v>
      </c>
      <c r="G587" s="18">
        <f>(A589*A590+B589*B590+C589*C590+D589*D590+E589*E590+F589*F590+G589*G590+H589*H590+I589*I590+J589*J590)/C587</f>
        <v>95.6521739130435</v>
      </c>
      <c r="H587" s="19"/>
      <c r="I587" s="19"/>
      <c r="J587" s="19"/>
      <c r="K587" s="19"/>
      <c r="L587" s="19"/>
      <c r="M587" s="19"/>
      <c r="N587" s="16"/>
      <c r="O587" s="16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="1" customFormat="1" ht="12" spans="1:64">
      <c r="A588" s="23" t="s">
        <v>752</v>
      </c>
      <c r="B588" s="19" t="s">
        <v>745</v>
      </c>
      <c r="C588" s="19" t="s">
        <v>753</v>
      </c>
      <c r="D588" s="19" t="s">
        <v>754</v>
      </c>
      <c r="E588" s="19" t="s">
        <v>755</v>
      </c>
      <c r="F588" s="19"/>
      <c r="G588" s="19"/>
      <c r="H588" s="19"/>
      <c r="I588" s="19"/>
      <c r="J588" s="19"/>
      <c r="K588" s="19"/>
      <c r="L588" s="19"/>
      <c r="M588" s="19"/>
      <c r="N588" s="16"/>
      <c r="O588" s="16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="2" customFormat="1" ht="12.75" spans="1:64">
      <c r="A589" s="23">
        <v>4</v>
      </c>
      <c r="B589" s="19">
        <v>3</v>
      </c>
      <c r="C589" s="19">
        <v>6</v>
      </c>
      <c r="D589" s="19">
        <v>5</v>
      </c>
      <c r="E589" s="22">
        <v>5</v>
      </c>
      <c r="F589" s="19"/>
      <c r="G589" s="19"/>
      <c r="H589" s="19"/>
      <c r="I589" s="19"/>
      <c r="J589" s="19"/>
      <c r="K589" s="19"/>
      <c r="L589" s="19"/>
      <c r="M589" s="19"/>
      <c r="N589" s="16"/>
      <c r="O589" s="16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="1" customFormat="1" ht="12.75" spans="1:64">
      <c r="A590" s="20">
        <v>97</v>
      </c>
      <c r="B590" s="20">
        <v>93</v>
      </c>
      <c r="C590" s="20">
        <v>98</v>
      </c>
      <c r="D590" s="20">
        <v>92</v>
      </c>
      <c r="E590" s="31">
        <v>97</v>
      </c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="1" customFormat="1" ht="12.75" spans="1:64">
      <c r="A591" s="19"/>
      <c r="B591" s="19"/>
      <c r="C591" s="19"/>
      <c r="D591" s="19"/>
      <c r="E591" s="22"/>
      <c r="F591" s="19"/>
      <c r="G591" s="19"/>
      <c r="H591" s="19"/>
      <c r="I591" s="19"/>
      <c r="J591" s="19"/>
      <c r="K591" s="19"/>
      <c r="L591" s="19"/>
      <c r="M591" s="19"/>
      <c r="N591" s="16"/>
      <c r="O591" s="16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="1" customFormat="1" ht="12" spans="1:64">
      <c r="A592" s="15" t="s">
        <v>756</v>
      </c>
      <c r="B592" s="19" t="s">
        <v>203</v>
      </c>
      <c r="C592" s="19">
        <v>35</v>
      </c>
      <c r="D592" s="19" t="s">
        <v>3</v>
      </c>
      <c r="E592" s="19" t="s">
        <v>757</v>
      </c>
      <c r="F592" s="19" t="s">
        <v>5</v>
      </c>
      <c r="G592" s="18">
        <f>(A594*A595+B594*B595+C594*C595+D594*D595+E594*E595+F594*F595+G594*G595+H594*H595+I594*I595+J594*J595)/C592</f>
        <v>88.3428571428571</v>
      </c>
      <c r="H592" s="19"/>
      <c r="I592" s="19"/>
      <c r="J592" s="19"/>
      <c r="K592" s="19"/>
      <c r="L592" s="19"/>
      <c r="M592" s="19"/>
      <c r="N592" s="16"/>
      <c r="O592" s="16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="1" customFormat="1" ht="12" spans="1:64">
      <c r="A593" s="23" t="s">
        <v>758</v>
      </c>
      <c r="B593" s="19" t="s">
        <v>759</v>
      </c>
      <c r="C593" s="19" t="s">
        <v>760</v>
      </c>
      <c r="D593" s="19" t="s">
        <v>761</v>
      </c>
      <c r="E593" s="19" t="s">
        <v>762</v>
      </c>
      <c r="F593" s="19" t="s">
        <v>763</v>
      </c>
      <c r="G593" s="19" t="s">
        <v>744</v>
      </c>
      <c r="H593" s="19"/>
      <c r="I593" s="19"/>
      <c r="J593" s="19"/>
      <c r="K593" s="19"/>
      <c r="L593" s="19"/>
      <c r="M593" s="19"/>
      <c r="N593" s="16"/>
      <c r="O593" s="16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="2" customFormat="1" ht="12" spans="1:64">
      <c r="A594" s="23">
        <v>6</v>
      </c>
      <c r="B594" s="19">
        <v>5</v>
      </c>
      <c r="C594" s="19">
        <v>6</v>
      </c>
      <c r="D594" s="19">
        <v>5</v>
      </c>
      <c r="E594" s="19">
        <v>5</v>
      </c>
      <c r="F594" s="19">
        <v>5</v>
      </c>
      <c r="G594" s="19">
        <v>3</v>
      </c>
      <c r="H594" s="19"/>
      <c r="I594" s="19"/>
      <c r="J594" s="19"/>
      <c r="K594" s="19"/>
      <c r="L594" s="19"/>
      <c r="M594" s="19"/>
      <c r="N594" s="16"/>
      <c r="O594" s="16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="1" customFormat="1" ht="12.75" spans="1:64">
      <c r="A595" s="31">
        <v>91</v>
      </c>
      <c r="B595" s="20">
        <v>84</v>
      </c>
      <c r="C595" s="20">
        <v>89</v>
      </c>
      <c r="D595" s="20">
        <v>88</v>
      </c>
      <c r="E595" s="20">
        <v>90</v>
      </c>
      <c r="F595" s="20">
        <v>84</v>
      </c>
      <c r="G595" s="20">
        <v>94</v>
      </c>
      <c r="H595" s="20"/>
      <c r="I595" s="20"/>
      <c r="J595" s="20"/>
      <c r="K595" s="20"/>
      <c r="L595" s="20"/>
      <c r="M595" s="20"/>
      <c r="N595" s="20"/>
      <c r="O595" s="20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="3" customFormat="1" ht="12" spans="1:6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="3" customFormat="1" ht="12" spans="1:64">
      <c r="A597" s="15" t="s">
        <v>764</v>
      </c>
      <c r="B597" s="19" t="s">
        <v>203</v>
      </c>
      <c r="C597" s="19">
        <v>15</v>
      </c>
      <c r="D597" s="19" t="s">
        <v>3</v>
      </c>
      <c r="E597" s="23" t="s">
        <v>765</v>
      </c>
      <c r="F597" s="19" t="s">
        <v>5</v>
      </c>
      <c r="G597" s="18">
        <f>(A599*A600+B599*B600+C599*C600+D599*D600+E599*E600+F599*F600+G599*G600+H599*H600+I599*I600+J599*J600)/C597</f>
        <v>89.2666666666667</v>
      </c>
      <c r="H597" s="19"/>
      <c r="I597" s="19"/>
      <c r="J597" s="19"/>
      <c r="K597" s="19"/>
      <c r="L597" s="19"/>
      <c r="M597" s="19"/>
      <c r="N597" s="16"/>
      <c r="O597" s="16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="3" customFormat="1" ht="12" spans="1:64">
      <c r="A598" s="23" t="s">
        <v>766</v>
      </c>
      <c r="B598" s="23" t="s">
        <v>767</v>
      </c>
      <c r="C598" s="19" t="s">
        <v>768</v>
      </c>
      <c r="D598" s="19" t="s">
        <v>769</v>
      </c>
      <c r="E598" s="16"/>
      <c r="F598" s="19"/>
      <c r="G598" s="19"/>
      <c r="H598" s="19"/>
      <c r="I598" s="19"/>
      <c r="J598" s="19"/>
      <c r="K598" s="19"/>
      <c r="L598" s="19"/>
      <c r="M598" s="19"/>
      <c r="N598" s="16"/>
      <c r="O598" s="16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="2" customFormat="1" ht="12.75" spans="1:64">
      <c r="A599" s="23">
        <v>5</v>
      </c>
      <c r="B599" s="23">
        <v>5</v>
      </c>
      <c r="C599" s="19">
        <v>3</v>
      </c>
      <c r="D599" s="19">
        <v>2</v>
      </c>
      <c r="E599" s="16"/>
      <c r="F599" s="22"/>
      <c r="G599" s="19"/>
      <c r="H599" s="19"/>
      <c r="I599" s="19"/>
      <c r="J599" s="19"/>
      <c r="K599" s="19"/>
      <c r="L599" s="19"/>
      <c r="M599" s="19"/>
      <c r="N599" s="16"/>
      <c r="O599" s="16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="3" customFormat="1" ht="12.75" spans="1:64">
      <c r="A600" s="20">
        <v>83</v>
      </c>
      <c r="B600" s="20">
        <v>91</v>
      </c>
      <c r="C600" s="20">
        <v>93</v>
      </c>
      <c r="D600" s="20">
        <v>95</v>
      </c>
      <c r="E600" s="31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="3" customFormat="1" ht="12.75" spans="1:64">
      <c r="A601" s="19"/>
      <c r="B601" s="19"/>
      <c r="C601" s="19"/>
      <c r="D601" s="19"/>
      <c r="E601" s="22"/>
      <c r="F601" s="19"/>
      <c r="G601" s="19"/>
      <c r="H601" s="19"/>
      <c r="I601" s="19"/>
      <c r="J601" s="19"/>
      <c r="K601" s="19"/>
      <c r="L601" s="19"/>
      <c r="M601" s="19"/>
      <c r="N601" s="16"/>
      <c r="O601" s="16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="3" customFormat="1" ht="12" spans="1:64">
      <c r="A602" s="15" t="s">
        <v>770</v>
      </c>
      <c r="B602" s="19" t="s">
        <v>203</v>
      </c>
      <c r="C602" s="19">
        <v>23</v>
      </c>
      <c r="D602" s="19" t="s">
        <v>3</v>
      </c>
      <c r="E602" s="19" t="s">
        <v>771</v>
      </c>
      <c r="F602" s="19" t="s">
        <v>5</v>
      </c>
      <c r="G602" s="18">
        <f>(A604*A605+B604*B605+C604*C605+D604*D605+E604*E605+F604*F605+G604*G605+H604*H605+I604*I605+J604*J605)/C602</f>
        <v>93.0869565217391</v>
      </c>
      <c r="H602" s="19"/>
      <c r="I602" s="19"/>
      <c r="J602" s="19"/>
      <c r="K602" s="19"/>
      <c r="L602" s="19"/>
      <c r="M602" s="19"/>
      <c r="N602" s="16"/>
      <c r="O602" s="19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="1" customFormat="1" ht="12" spans="1:64">
      <c r="A603" s="16" t="s">
        <v>772</v>
      </c>
      <c r="B603" s="16" t="s">
        <v>773</v>
      </c>
      <c r="C603" s="16" t="s">
        <v>774</v>
      </c>
      <c r="D603" s="23" t="s">
        <v>775</v>
      </c>
      <c r="E603" s="19"/>
      <c r="F603" s="19"/>
      <c r="G603" s="19"/>
      <c r="H603" s="19"/>
      <c r="I603" s="19"/>
      <c r="J603" s="19"/>
      <c r="K603" s="19"/>
      <c r="L603" s="19"/>
      <c r="M603" s="19"/>
      <c r="N603" s="16"/>
      <c r="O603" s="19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="2" customFormat="1" ht="12.75" spans="1:64">
      <c r="A604" s="16">
        <v>5</v>
      </c>
      <c r="B604" s="23">
        <v>6</v>
      </c>
      <c r="C604" s="23">
        <v>6</v>
      </c>
      <c r="D604" s="23">
        <v>6</v>
      </c>
      <c r="E604" s="19"/>
      <c r="F604" s="22"/>
      <c r="G604" s="19"/>
      <c r="H604" s="19"/>
      <c r="I604" s="19"/>
      <c r="J604" s="19"/>
      <c r="K604" s="19"/>
      <c r="L604" s="19"/>
      <c r="M604" s="19"/>
      <c r="N604" s="16"/>
      <c r="O604" s="19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="1" customFormat="1" ht="12" spans="1:64">
      <c r="A605" s="20">
        <v>91</v>
      </c>
      <c r="B605" s="20">
        <v>95</v>
      </c>
      <c r="C605" s="20">
        <v>94</v>
      </c>
      <c r="D605" s="20">
        <v>92</v>
      </c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="1" customFormat="1" ht="12" spans="1:64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6"/>
      <c r="O606" s="19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="1" customFormat="1" ht="12.75" spans="1:64">
      <c r="A607" s="15" t="s">
        <v>776</v>
      </c>
      <c r="B607" s="19" t="s">
        <v>203</v>
      </c>
      <c r="C607" s="19">
        <v>24</v>
      </c>
      <c r="D607" s="19" t="s">
        <v>3</v>
      </c>
      <c r="E607" s="19" t="s">
        <v>771</v>
      </c>
      <c r="F607" s="19" t="s">
        <v>5</v>
      </c>
      <c r="G607" s="18">
        <f>(A609*A610+B609*B610+C609*C610+D609*D610+E609*E610+F609*F610+G609*G610+H609*H610+I609*I610+J609*J610)/C607</f>
        <v>94.1666666666667</v>
      </c>
      <c r="H607" s="19"/>
      <c r="I607" s="19"/>
      <c r="J607" s="19"/>
      <c r="K607" s="19"/>
      <c r="L607" s="19"/>
      <c r="M607" s="22"/>
      <c r="N607" s="16"/>
      <c r="O607" s="19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="1" customFormat="1" ht="12" spans="1:64">
      <c r="A608" s="16" t="s">
        <v>777</v>
      </c>
      <c r="B608" s="16" t="s">
        <v>778</v>
      </c>
      <c r="C608" s="16" t="s">
        <v>779</v>
      </c>
      <c r="D608" s="19" t="s">
        <v>780</v>
      </c>
      <c r="E608" s="19" t="s">
        <v>781</v>
      </c>
      <c r="F608" s="19"/>
      <c r="G608" s="19"/>
      <c r="H608" s="19"/>
      <c r="I608" s="19"/>
      <c r="J608" s="19"/>
      <c r="K608" s="19"/>
      <c r="L608" s="19"/>
      <c r="M608" s="19"/>
      <c r="N608" s="16"/>
      <c r="O608" s="19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="2" customFormat="1" ht="12" spans="1:64">
      <c r="A609" s="16">
        <v>6</v>
      </c>
      <c r="B609" s="23">
        <v>5</v>
      </c>
      <c r="C609" s="23">
        <v>6</v>
      </c>
      <c r="D609" s="19">
        <v>6</v>
      </c>
      <c r="E609" s="19">
        <v>1</v>
      </c>
      <c r="F609" s="19"/>
      <c r="G609" s="19"/>
      <c r="H609" s="19"/>
      <c r="I609" s="19"/>
      <c r="J609" s="19"/>
      <c r="K609" s="19"/>
      <c r="L609" s="19"/>
      <c r="M609" s="19"/>
      <c r="N609" s="16"/>
      <c r="O609" s="19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="1" customFormat="1" ht="12" spans="1:64">
      <c r="A610" s="20">
        <v>95</v>
      </c>
      <c r="B610" s="20">
        <v>97</v>
      </c>
      <c r="C610" s="20">
        <v>93</v>
      </c>
      <c r="D610" s="20">
        <v>92</v>
      </c>
      <c r="E610" s="20">
        <v>95</v>
      </c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="1" customFormat="1" ht="12" spans="1:64">
      <c r="A611" s="19"/>
      <c r="B611" s="16"/>
      <c r="C611" s="16"/>
      <c r="D611" s="16"/>
      <c r="E611" s="16"/>
      <c r="F611" s="16"/>
      <c r="G611" s="16"/>
      <c r="H611" s="19"/>
      <c r="I611" s="19"/>
      <c r="J611" s="19"/>
      <c r="K611" s="19"/>
      <c r="L611" s="19"/>
      <c r="M611" s="19"/>
      <c r="N611" s="16"/>
      <c r="O611" s="19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="1" customFormat="1" ht="12" spans="1:64">
      <c r="A612" s="15" t="s">
        <v>782</v>
      </c>
      <c r="B612" s="19" t="s">
        <v>203</v>
      </c>
      <c r="C612" s="19">
        <v>25</v>
      </c>
      <c r="D612" s="19" t="s">
        <v>3</v>
      </c>
      <c r="E612" s="19" t="s">
        <v>783</v>
      </c>
      <c r="F612" s="19" t="s">
        <v>5</v>
      </c>
      <c r="G612" s="18">
        <f>(A614*A615+B614*B615+C614*C615+D614*D615+E614*E615+F614*F615+G614*G615+H614*H615+I614*I615+J614*J615)/C612</f>
        <v>88.08</v>
      </c>
      <c r="H612" s="19"/>
      <c r="I612" s="19"/>
      <c r="J612" s="19"/>
      <c r="K612" s="19"/>
      <c r="L612" s="19"/>
      <c r="M612" s="19"/>
      <c r="N612" s="16"/>
      <c r="O612" s="16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="1" customFormat="1" ht="12" spans="1:64">
      <c r="A613" s="16" t="s">
        <v>784</v>
      </c>
      <c r="B613" s="16" t="s">
        <v>785</v>
      </c>
      <c r="C613" s="19" t="s">
        <v>786</v>
      </c>
      <c r="D613" s="16" t="s">
        <v>787</v>
      </c>
      <c r="E613" s="19" t="s">
        <v>788</v>
      </c>
      <c r="F613" s="19"/>
      <c r="G613" s="16"/>
      <c r="H613" s="19"/>
      <c r="I613" s="19"/>
      <c r="J613" s="19"/>
      <c r="K613" s="19"/>
      <c r="L613" s="19"/>
      <c r="M613" s="19"/>
      <c r="N613" s="19"/>
      <c r="O613" s="19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="2" customFormat="1" ht="12" spans="1:64">
      <c r="A614" s="16">
        <v>6</v>
      </c>
      <c r="B614" s="16">
        <v>6</v>
      </c>
      <c r="C614" s="19">
        <v>4</v>
      </c>
      <c r="D614" s="16">
        <v>5</v>
      </c>
      <c r="E614" s="16">
        <v>4</v>
      </c>
      <c r="F614" s="19"/>
      <c r="G614" s="16"/>
      <c r="H614" s="16"/>
      <c r="I614" s="19"/>
      <c r="J614" s="19"/>
      <c r="K614" s="19"/>
      <c r="L614" s="19"/>
      <c r="M614" s="19"/>
      <c r="N614" s="16"/>
      <c r="O614" s="16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="1" customFormat="1" ht="12.75" spans="1:64">
      <c r="A615" s="31">
        <v>92</v>
      </c>
      <c r="B615" s="20">
        <v>88</v>
      </c>
      <c r="C615" s="20">
        <v>83</v>
      </c>
      <c r="D615" s="20">
        <v>90</v>
      </c>
      <c r="E615" s="20">
        <v>85</v>
      </c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="3" customFormat="1" ht="12.75" spans="1:64">
      <c r="A616" s="71"/>
      <c r="B616" s="72"/>
      <c r="C616" s="72"/>
      <c r="D616" s="72"/>
      <c r="E616" s="72"/>
      <c r="F616" s="72"/>
      <c r="G616" s="72"/>
      <c r="H616" s="72"/>
      <c r="I616" s="19"/>
      <c r="J616" s="19"/>
      <c r="K616" s="19"/>
      <c r="L616" s="19"/>
      <c r="M616" s="19"/>
      <c r="N616" s="16"/>
      <c r="O616" s="16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="3" customFormat="1" ht="12" spans="1:64">
      <c r="A617" s="15" t="s">
        <v>789</v>
      </c>
      <c r="B617" s="19" t="s">
        <v>203</v>
      </c>
      <c r="C617" s="19">
        <v>15</v>
      </c>
      <c r="D617" s="19" t="s">
        <v>3</v>
      </c>
      <c r="E617" s="19" t="s">
        <v>790</v>
      </c>
      <c r="F617" s="19" t="s">
        <v>5</v>
      </c>
      <c r="G617" s="18">
        <f>(A619*A620+B619*B620+C619*C620+D619*D620+E619*E620+F619*F620+G619*G620+H619*H620+I619*I620+J619*J620)/C617</f>
        <v>90.0666666666667</v>
      </c>
      <c r="H617" s="72"/>
      <c r="I617" s="19"/>
      <c r="J617" s="19"/>
      <c r="K617" s="19"/>
      <c r="L617" s="19"/>
      <c r="M617" s="19"/>
      <c r="N617" s="16"/>
      <c r="O617" s="16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="3" customFormat="1" ht="12" spans="1:64">
      <c r="A618" s="16" t="s">
        <v>791</v>
      </c>
      <c r="B618" s="16" t="s">
        <v>792</v>
      </c>
      <c r="C618" s="16" t="s">
        <v>793</v>
      </c>
      <c r="D618" s="19"/>
      <c r="E618" s="33"/>
      <c r="F618" s="19"/>
      <c r="G618" s="19"/>
      <c r="H618" s="19"/>
      <c r="I618" s="19"/>
      <c r="J618" s="19"/>
      <c r="K618" s="19"/>
      <c r="L618" s="19"/>
      <c r="M618" s="19"/>
      <c r="N618" s="19"/>
      <c r="O618" s="16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="2" customFormat="1" ht="12" spans="1:64">
      <c r="A619" s="16">
        <v>6</v>
      </c>
      <c r="B619" s="23">
        <v>5</v>
      </c>
      <c r="C619" s="23">
        <v>4</v>
      </c>
      <c r="D619" s="19"/>
      <c r="E619" s="40"/>
      <c r="F619" s="16"/>
      <c r="G619" s="19"/>
      <c r="H619" s="16"/>
      <c r="I619" s="16"/>
      <c r="J619" s="16"/>
      <c r="K619" s="16"/>
      <c r="L619" s="19"/>
      <c r="M619" s="19"/>
      <c r="N619" s="19"/>
      <c r="O619" s="16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="3" customFormat="1" ht="12.75" spans="1:64">
      <c r="A620" s="31">
        <v>92</v>
      </c>
      <c r="B620" s="20">
        <v>87</v>
      </c>
      <c r="C620" s="20">
        <v>91</v>
      </c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="3" customFormat="1" ht="12.75" spans="1:64">
      <c r="A621" s="22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6"/>
      <c r="O621" s="16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="3" customFormat="1" ht="12.75" spans="1:64">
      <c r="A622" s="15" t="s">
        <v>794</v>
      </c>
      <c r="B622" s="19" t="s">
        <v>203</v>
      </c>
      <c r="C622" s="19">
        <v>27</v>
      </c>
      <c r="D622" s="19" t="s">
        <v>3</v>
      </c>
      <c r="E622" s="19" t="s">
        <v>795</v>
      </c>
      <c r="F622" s="19" t="s">
        <v>5</v>
      </c>
      <c r="G622" s="18">
        <f>(A624*A625+B624*B625+C624*C625+D624*D625+E624*E625+F624*F625+G624*G625+H624*H625+I624*I625+J624*J625)/C622</f>
        <v>90.6296296296296</v>
      </c>
      <c r="H622" s="19"/>
      <c r="I622" s="19"/>
      <c r="J622" s="19"/>
      <c r="K622" s="19"/>
      <c r="L622" s="19"/>
      <c r="M622" s="22"/>
      <c r="N622" s="16"/>
      <c r="O622" s="19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="3" customFormat="1" ht="12" spans="1:64">
      <c r="A623" s="16" t="s">
        <v>796</v>
      </c>
      <c r="B623" s="16" t="s">
        <v>797</v>
      </c>
      <c r="C623" s="16" t="s">
        <v>769</v>
      </c>
      <c r="D623" s="19" t="s">
        <v>798</v>
      </c>
      <c r="E623" s="19" t="s">
        <v>799</v>
      </c>
      <c r="F623" s="19" t="s">
        <v>800</v>
      </c>
      <c r="G623" s="19"/>
      <c r="H623" s="19"/>
      <c r="I623" s="19"/>
      <c r="J623" s="19"/>
      <c r="K623" s="19"/>
      <c r="L623" s="19"/>
      <c r="M623" s="19"/>
      <c r="N623" s="16"/>
      <c r="O623" s="19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="2" customFormat="1" ht="12" spans="1:64">
      <c r="A624" s="16">
        <v>6</v>
      </c>
      <c r="B624" s="23">
        <v>6</v>
      </c>
      <c r="C624" s="23">
        <v>1</v>
      </c>
      <c r="D624" s="19">
        <v>6</v>
      </c>
      <c r="E624" s="19">
        <v>6</v>
      </c>
      <c r="F624" s="19">
        <v>2</v>
      </c>
      <c r="G624" s="19"/>
      <c r="H624" s="19"/>
      <c r="I624" s="19"/>
      <c r="J624" s="19"/>
      <c r="K624" s="19"/>
      <c r="L624" s="19"/>
      <c r="M624" s="19"/>
      <c r="N624" s="16"/>
      <c r="O624" s="19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="3" customFormat="1" ht="12" spans="1:64">
      <c r="A625" s="20">
        <v>89</v>
      </c>
      <c r="B625" s="20">
        <v>91</v>
      </c>
      <c r="C625" s="20">
        <v>95</v>
      </c>
      <c r="D625" s="20">
        <v>93</v>
      </c>
      <c r="E625" s="20">
        <v>93</v>
      </c>
      <c r="F625" s="20">
        <v>78</v>
      </c>
      <c r="G625" s="20"/>
      <c r="H625" s="20"/>
      <c r="I625" s="20"/>
      <c r="J625" s="20"/>
      <c r="K625" s="20"/>
      <c r="L625" s="20"/>
      <c r="M625" s="20"/>
      <c r="N625" s="20"/>
      <c r="O625" s="20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="1" customFormat="1" ht="12" spans="1:64">
      <c r="A626" s="16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6"/>
      <c r="O626" s="19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="1" customFormat="1" ht="12.75" spans="1:64">
      <c r="A627" s="15" t="s">
        <v>801</v>
      </c>
      <c r="B627" s="19" t="s">
        <v>203</v>
      </c>
      <c r="C627" s="19">
        <v>24</v>
      </c>
      <c r="D627" s="19" t="s">
        <v>3</v>
      </c>
      <c r="E627" s="19" t="s">
        <v>795</v>
      </c>
      <c r="F627" s="19" t="s">
        <v>5</v>
      </c>
      <c r="G627" s="18">
        <f>(A629*A630+B629*B630+C629*C630+D629*D630+E629*E630+F629*F630+G629*G630+H629*H630+I629*I630+J629*J630)/C627</f>
        <v>91.0416666666667</v>
      </c>
      <c r="H627" s="19"/>
      <c r="I627" s="19"/>
      <c r="J627" s="19"/>
      <c r="K627" s="19"/>
      <c r="L627" s="19"/>
      <c r="M627" s="22"/>
      <c r="N627" s="19"/>
      <c r="O627" s="19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="1" customFormat="1" ht="12" spans="1:64">
      <c r="A628" s="16" t="s">
        <v>802</v>
      </c>
      <c r="B628" s="16" t="s">
        <v>803</v>
      </c>
      <c r="C628" s="16" t="s">
        <v>800</v>
      </c>
      <c r="D628" s="16" t="s">
        <v>804</v>
      </c>
      <c r="E628" s="23" t="s">
        <v>805</v>
      </c>
      <c r="F628" s="23" t="s">
        <v>769</v>
      </c>
      <c r="G628" s="19"/>
      <c r="H628" s="19"/>
      <c r="I628" s="19"/>
      <c r="J628" s="19"/>
      <c r="K628" s="19"/>
      <c r="L628" s="19"/>
      <c r="M628" s="19"/>
      <c r="N628" s="16"/>
      <c r="O628" s="16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="2" customFormat="1" ht="12" spans="1:64">
      <c r="A629" s="16">
        <v>5</v>
      </c>
      <c r="B629" s="23">
        <v>4</v>
      </c>
      <c r="C629" s="23">
        <v>2</v>
      </c>
      <c r="D629" s="23">
        <v>5</v>
      </c>
      <c r="E629" s="23">
        <v>6</v>
      </c>
      <c r="F629" s="23">
        <v>2</v>
      </c>
      <c r="G629" s="19"/>
      <c r="H629" s="19"/>
      <c r="I629" s="19"/>
      <c r="J629" s="19"/>
      <c r="K629" s="19"/>
      <c r="L629" s="19"/>
      <c r="M629" s="19"/>
      <c r="N629" s="16"/>
      <c r="O629" s="16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="1" customFormat="1" ht="12.75" spans="1:64">
      <c r="A630" s="20">
        <v>93</v>
      </c>
      <c r="B630" s="20">
        <v>89</v>
      </c>
      <c r="C630" s="20">
        <v>78</v>
      </c>
      <c r="D630" s="20">
        <v>92</v>
      </c>
      <c r="E630" s="31">
        <v>93</v>
      </c>
      <c r="F630" s="20">
        <v>95</v>
      </c>
      <c r="G630" s="20"/>
      <c r="H630" s="20"/>
      <c r="I630" s="20"/>
      <c r="J630" s="20"/>
      <c r="K630" s="20"/>
      <c r="L630" s="20"/>
      <c r="M630" s="20"/>
      <c r="N630" s="20"/>
      <c r="O630" s="20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="1" customFormat="1" ht="12.75" spans="1:64">
      <c r="A631" s="19"/>
      <c r="B631" s="19"/>
      <c r="C631" s="19"/>
      <c r="D631" s="19"/>
      <c r="E631" s="22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="1" customFormat="1" ht="12" spans="1:64">
      <c r="A632" s="15" t="s">
        <v>806</v>
      </c>
      <c r="B632" s="19" t="s">
        <v>203</v>
      </c>
      <c r="C632" s="19">
        <v>17</v>
      </c>
      <c r="D632" s="19" t="s">
        <v>3</v>
      </c>
      <c r="E632" s="19" t="s">
        <v>807</v>
      </c>
      <c r="F632" s="19" t="s">
        <v>5</v>
      </c>
      <c r="G632" s="18">
        <f>(A634*A635+B634*B635+C634*C635+D634*D635+E634*E635+F634*F635+G634*G635+H634*H635+I634*I635+J634*J635)/C632</f>
        <v>90.1764705882353</v>
      </c>
      <c r="H632" s="19"/>
      <c r="I632" s="19"/>
      <c r="J632" s="19"/>
      <c r="K632" s="19"/>
      <c r="L632" s="19"/>
      <c r="M632" s="19"/>
      <c r="N632" s="19"/>
      <c r="O632" s="19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="1" customFormat="1" ht="12" spans="1:64">
      <c r="A633" s="16" t="s">
        <v>808</v>
      </c>
      <c r="B633" s="16" t="s">
        <v>781</v>
      </c>
      <c r="C633" s="23" t="s">
        <v>809</v>
      </c>
      <c r="D633" s="23" t="s">
        <v>810</v>
      </c>
      <c r="E633" s="23" t="s">
        <v>804</v>
      </c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="2" customFormat="1" ht="12" spans="1:64">
      <c r="A634" s="16">
        <v>6</v>
      </c>
      <c r="B634" s="16">
        <v>3</v>
      </c>
      <c r="C634" s="23">
        <v>1</v>
      </c>
      <c r="D634" s="23">
        <v>6</v>
      </c>
      <c r="E634" s="23">
        <v>1</v>
      </c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="1" customFormat="1" ht="12.75" spans="1:64">
      <c r="A635" s="20">
        <v>93</v>
      </c>
      <c r="B635" s="20">
        <v>95</v>
      </c>
      <c r="C635" s="20">
        <v>88</v>
      </c>
      <c r="D635" s="20">
        <v>85</v>
      </c>
      <c r="E635" s="31">
        <v>92</v>
      </c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="1" customFormat="1" ht="12" spans="1:64">
      <c r="A636" s="19"/>
      <c r="B636" s="16"/>
      <c r="C636" s="16"/>
      <c r="D636" s="16"/>
      <c r="E636" s="16"/>
      <c r="F636" s="16"/>
      <c r="G636" s="16"/>
      <c r="H636" s="16"/>
      <c r="I636" s="19"/>
      <c r="J636" s="19"/>
      <c r="K636" s="19"/>
      <c r="L636" s="19"/>
      <c r="M636" s="19"/>
      <c r="N636" s="16"/>
      <c r="O636" s="16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="1" customFormat="1" ht="12" spans="1:64">
      <c r="A637" s="15" t="s">
        <v>811</v>
      </c>
      <c r="B637" s="19" t="s">
        <v>203</v>
      </c>
      <c r="C637" s="19">
        <v>16</v>
      </c>
      <c r="D637" s="19" t="s">
        <v>3</v>
      </c>
      <c r="E637" s="19" t="s">
        <v>812</v>
      </c>
      <c r="F637" s="19" t="s">
        <v>5</v>
      </c>
      <c r="G637" s="18">
        <f>(A639*A640+B639*B640+C639*C640+D639*D640+E639*E640+F639*F640+G639*G640+H639*H640+I639*I640+J639*J640)/C637</f>
        <v>90.125</v>
      </c>
      <c r="H637" s="19"/>
      <c r="I637" s="19"/>
      <c r="J637" s="19"/>
      <c r="K637" s="19"/>
      <c r="L637" s="19"/>
      <c r="M637" s="19"/>
      <c r="N637" s="16"/>
      <c r="O637" s="16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="1" customFormat="1" ht="12" spans="1:64">
      <c r="A638" s="16" t="s">
        <v>813</v>
      </c>
      <c r="B638" s="16" t="s">
        <v>814</v>
      </c>
      <c r="C638" s="19" t="s">
        <v>815</v>
      </c>
      <c r="D638" s="19"/>
      <c r="E638" s="19"/>
      <c r="F638" s="19"/>
      <c r="G638" s="19"/>
      <c r="H638" s="16"/>
      <c r="I638" s="19"/>
      <c r="J638" s="19"/>
      <c r="K638" s="19"/>
      <c r="L638" s="19"/>
      <c r="M638" s="19"/>
      <c r="N638" s="16"/>
      <c r="O638" s="16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="2" customFormat="1" ht="12" spans="1:64">
      <c r="A639" s="16">
        <v>4</v>
      </c>
      <c r="B639" s="23">
        <v>6</v>
      </c>
      <c r="C639" s="19">
        <v>6</v>
      </c>
      <c r="D639" s="19"/>
      <c r="E639" s="19"/>
      <c r="F639" s="19"/>
      <c r="G639" s="19"/>
      <c r="H639" s="16"/>
      <c r="I639" s="19"/>
      <c r="J639" s="19"/>
      <c r="K639" s="19"/>
      <c r="L639" s="19"/>
      <c r="M639" s="19"/>
      <c r="N639" s="16"/>
      <c r="O639" s="16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="1" customFormat="1" ht="12.75" spans="1:64">
      <c r="A640" s="31">
        <v>89</v>
      </c>
      <c r="B640" s="20">
        <v>92</v>
      </c>
      <c r="C640" s="20">
        <v>89</v>
      </c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="1" customFormat="1" ht="12.75" spans="1:64">
      <c r="A641" s="22"/>
      <c r="B641" s="19"/>
      <c r="C641" s="19"/>
      <c r="D641" s="19"/>
      <c r="E641" s="19"/>
      <c r="F641" s="19"/>
      <c r="G641" s="19"/>
      <c r="H641" s="19"/>
      <c r="I641" s="19"/>
      <c r="J641" s="16"/>
      <c r="K641" s="16"/>
      <c r="L641" s="16"/>
      <c r="M641" s="16"/>
      <c r="N641" s="16"/>
      <c r="O641" s="16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="1" customFormat="1" ht="12.75" spans="1:64">
      <c r="A642" s="15" t="s">
        <v>816</v>
      </c>
      <c r="B642" s="19" t="s">
        <v>203</v>
      </c>
      <c r="C642" s="19">
        <v>15</v>
      </c>
      <c r="D642" s="19" t="s">
        <v>3</v>
      </c>
      <c r="E642" s="19" t="s">
        <v>812</v>
      </c>
      <c r="F642" s="19" t="s">
        <v>5</v>
      </c>
      <c r="G642" s="18">
        <f>(A644*A645+B644*B645+C644*C645+D644*D645+E644*E645+F644*F645+G644*G645+H644*H645+I644*I645+J644*J645)/C642</f>
        <v>90.2</v>
      </c>
      <c r="H642" s="19"/>
      <c r="I642" s="19"/>
      <c r="J642" s="19"/>
      <c r="K642" s="19"/>
      <c r="L642" s="19"/>
      <c r="M642" s="22"/>
      <c r="N642" s="19"/>
      <c r="O642" s="19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="1" customFormat="1" ht="12.75" spans="1:64">
      <c r="A643" s="23" t="s">
        <v>809</v>
      </c>
      <c r="B643" s="23" t="s">
        <v>817</v>
      </c>
      <c r="C643" s="19" t="s">
        <v>818</v>
      </c>
      <c r="D643" s="19"/>
      <c r="E643" s="19"/>
      <c r="F643" s="19"/>
      <c r="G643" s="16"/>
      <c r="H643" s="19"/>
      <c r="I643" s="19"/>
      <c r="J643" s="19"/>
      <c r="K643" s="19"/>
      <c r="L643" s="19"/>
      <c r="M643" s="22"/>
      <c r="N643" s="19"/>
      <c r="O643" s="19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="2" customFormat="1" ht="12.75" spans="1:64">
      <c r="A644" s="16">
        <v>6</v>
      </c>
      <c r="B644" s="19">
        <v>6</v>
      </c>
      <c r="C644" s="19">
        <v>3</v>
      </c>
      <c r="D644" s="19"/>
      <c r="E644" s="19"/>
      <c r="F644" s="19"/>
      <c r="G644" s="16"/>
      <c r="H644" s="19"/>
      <c r="I644" s="19"/>
      <c r="J644" s="19"/>
      <c r="K644" s="19"/>
      <c r="L644" s="19"/>
      <c r="M644" s="22"/>
      <c r="N644" s="19"/>
      <c r="O644" s="19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="1" customFormat="1" ht="12.75" spans="1:64">
      <c r="A645" s="20">
        <v>92</v>
      </c>
      <c r="B645" s="20">
        <v>89</v>
      </c>
      <c r="C645" s="20">
        <v>89</v>
      </c>
      <c r="D645" s="20"/>
      <c r="E645" s="20"/>
      <c r="F645" s="20"/>
      <c r="G645" s="20"/>
      <c r="H645" s="20"/>
      <c r="I645" s="20"/>
      <c r="J645" s="20"/>
      <c r="K645" s="20"/>
      <c r="L645" s="20"/>
      <c r="M645" s="31"/>
      <c r="N645" s="20"/>
      <c r="O645" s="20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="1" customFormat="1" ht="12.75" spans="1:64">
      <c r="A646" s="16"/>
      <c r="B646" s="19"/>
      <c r="C646" s="19"/>
      <c r="D646" s="19"/>
      <c r="E646" s="19"/>
      <c r="F646" s="19"/>
      <c r="G646" s="16"/>
      <c r="H646" s="19"/>
      <c r="I646" s="19"/>
      <c r="J646" s="19"/>
      <c r="K646" s="19"/>
      <c r="L646" s="19"/>
      <c r="M646" s="22"/>
      <c r="N646" s="19"/>
      <c r="O646" s="19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="1" customFormat="1" ht="12.75" spans="1:64">
      <c r="A647" s="15" t="s">
        <v>819</v>
      </c>
      <c r="B647" s="19" t="s">
        <v>203</v>
      </c>
      <c r="C647" s="19">
        <v>37</v>
      </c>
      <c r="D647" s="19" t="s">
        <v>3</v>
      </c>
      <c r="E647" s="19" t="s">
        <v>820</v>
      </c>
      <c r="F647" s="19" t="s">
        <v>5</v>
      </c>
      <c r="G647" s="18">
        <f>(A649*A650+B649*B650+C649*C650+D649*D650+E649*E650+F649*F650+G649*G650+H649*H650+I649*I650+J649*J650)/C647</f>
        <v>95.1621621621622</v>
      </c>
      <c r="H647" s="19"/>
      <c r="I647" s="19"/>
      <c r="J647" s="19"/>
      <c r="K647" s="19"/>
      <c r="L647" s="19"/>
      <c r="M647" s="22"/>
      <c r="N647" s="16"/>
      <c r="O647" s="19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="1" customFormat="1" ht="12" spans="1:64">
      <c r="A648" s="19" t="s">
        <v>821</v>
      </c>
      <c r="B648" s="19" t="s">
        <v>822</v>
      </c>
      <c r="C648" s="19" t="s">
        <v>823</v>
      </c>
      <c r="D648" s="19" t="s">
        <v>824</v>
      </c>
      <c r="E648" s="19" t="s">
        <v>825</v>
      </c>
      <c r="F648" s="19" t="s">
        <v>826</v>
      </c>
      <c r="G648" s="19" t="s">
        <v>827</v>
      </c>
      <c r="H648" s="19"/>
      <c r="I648" s="19"/>
      <c r="J648" s="19"/>
      <c r="K648" s="19"/>
      <c r="L648" s="16"/>
      <c r="M648" s="19"/>
      <c r="N648" s="19"/>
      <c r="O648" s="19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="2" customFormat="1" ht="12" spans="1:64">
      <c r="A649" s="19">
        <v>5</v>
      </c>
      <c r="B649" s="19">
        <v>5</v>
      </c>
      <c r="C649" s="19">
        <v>5</v>
      </c>
      <c r="D649" s="19">
        <v>6</v>
      </c>
      <c r="E649" s="19">
        <v>5</v>
      </c>
      <c r="F649" s="19">
        <v>6</v>
      </c>
      <c r="G649" s="19">
        <v>5</v>
      </c>
      <c r="H649" s="19"/>
      <c r="I649" s="19"/>
      <c r="J649" s="19"/>
      <c r="K649" s="16"/>
      <c r="L649" s="16"/>
      <c r="M649" s="19"/>
      <c r="N649" s="19"/>
      <c r="O649" s="19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="1" customFormat="1" ht="12" spans="1:64">
      <c r="A650" s="20">
        <v>96</v>
      </c>
      <c r="B650" s="20">
        <v>95</v>
      </c>
      <c r="C650" s="20">
        <v>96</v>
      </c>
      <c r="D650" s="20">
        <v>95</v>
      </c>
      <c r="E650" s="20">
        <v>94</v>
      </c>
      <c r="F650" s="20">
        <v>96</v>
      </c>
      <c r="G650" s="20">
        <v>94</v>
      </c>
      <c r="H650" s="20"/>
      <c r="I650" s="20"/>
      <c r="J650" s="20"/>
      <c r="K650" s="20"/>
      <c r="L650" s="20"/>
      <c r="M650" s="20"/>
      <c r="N650" s="20"/>
      <c r="O650" s="20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="1" customFormat="1" ht="12" spans="1:64">
      <c r="A651" s="19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9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="1" customFormat="1" ht="12" spans="1:64">
      <c r="A652" s="15" t="s">
        <v>828</v>
      </c>
      <c r="B652" s="19" t="s">
        <v>203</v>
      </c>
      <c r="C652" s="19">
        <v>16</v>
      </c>
      <c r="D652" s="19" t="s">
        <v>3</v>
      </c>
      <c r="E652" s="19" t="s">
        <v>829</v>
      </c>
      <c r="F652" s="19" t="s">
        <v>5</v>
      </c>
      <c r="G652" s="18">
        <f>(A654*A655+B654*B655+C654*C655+D654*D655+E654*E655+F654*F655+G654*G655+H654*H655+I654*I655+J654*J655)/C652</f>
        <v>90.25</v>
      </c>
      <c r="H652" s="19"/>
      <c r="I652" s="19"/>
      <c r="J652" s="19"/>
      <c r="K652" s="19"/>
      <c r="L652" s="19"/>
      <c r="M652" s="19"/>
      <c r="N652" s="19"/>
      <c r="O652" s="19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="1" customFormat="1" ht="12" spans="1:64">
      <c r="A653" s="23" t="s">
        <v>830</v>
      </c>
      <c r="B653" s="23" t="s">
        <v>831</v>
      </c>
      <c r="C653" s="19" t="s">
        <v>832</v>
      </c>
      <c r="D653" s="19" t="s">
        <v>833</v>
      </c>
      <c r="E653" s="19" t="s">
        <v>78</v>
      </c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="2" customFormat="1" ht="12" spans="1:64">
      <c r="A654" s="23">
        <v>2</v>
      </c>
      <c r="B654" s="23">
        <v>6</v>
      </c>
      <c r="C654" s="19">
        <v>1</v>
      </c>
      <c r="D654" s="19">
        <v>6</v>
      </c>
      <c r="E654" s="19">
        <v>1</v>
      </c>
      <c r="F654" s="19"/>
      <c r="G654" s="19"/>
      <c r="H654" s="19"/>
      <c r="I654" s="19"/>
      <c r="J654" s="19"/>
      <c r="K654" s="19"/>
      <c r="L654" s="19"/>
      <c r="M654" s="19"/>
      <c r="N654" s="19"/>
      <c r="O654" s="16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="1" customFormat="1" ht="12" spans="1:64">
      <c r="A655" s="20">
        <v>87</v>
      </c>
      <c r="B655" s="20">
        <v>95</v>
      </c>
      <c r="C655" s="20">
        <v>80</v>
      </c>
      <c r="D655" s="20">
        <v>88</v>
      </c>
      <c r="E655" s="20">
        <v>92</v>
      </c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="3" customFormat="1" ht="12" spans="1:64">
      <c r="A656" s="73"/>
      <c r="B656" s="73"/>
      <c r="C656" s="73"/>
      <c r="D656" s="73"/>
      <c r="E656" s="73"/>
      <c r="F656" s="73"/>
      <c r="G656" s="73"/>
      <c r="H656" s="16"/>
      <c r="I656" s="16"/>
      <c r="J656" s="16"/>
      <c r="K656" s="16"/>
      <c r="L656" s="16"/>
      <c r="M656" s="16"/>
      <c r="N656" s="19"/>
      <c r="O656" s="19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="3" customFormat="1" ht="12.75" spans="1:64">
      <c r="A657" s="15" t="s">
        <v>834</v>
      </c>
      <c r="B657" s="19" t="s">
        <v>203</v>
      </c>
      <c r="C657" s="19">
        <v>28</v>
      </c>
      <c r="D657" s="19" t="s">
        <v>3</v>
      </c>
      <c r="E657" s="19" t="s">
        <v>820</v>
      </c>
      <c r="F657" s="19" t="s">
        <v>5</v>
      </c>
      <c r="G657" s="18">
        <f>(A659*A660+B659*B660+C659*C660+D659*D660+E659*E660+F659*F660+G659*G660+H659*H660+I659*I660+J659*J660)/C657</f>
        <v>96.9285714285714</v>
      </c>
      <c r="H657" s="19"/>
      <c r="I657" s="19"/>
      <c r="J657" s="19"/>
      <c r="K657" s="19"/>
      <c r="L657" s="19"/>
      <c r="M657" s="22"/>
      <c r="N657" s="19"/>
      <c r="O657" s="19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="3" customFormat="1" ht="12.75" spans="1:64">
      <c r="A658" s="19" t="s">
        <v>835</v>
      </c>
      <c r="B658" s="19" t="s">
        <v>836</v>
      </c>
      <c r="C658" s="19" t="s">
        <v>837</v>
      </c>
      <c r="D658" s="19" t="s">
        <v>838</v>
      </c>
      <c r="E658" s="19" t="s">
        <v>839</v>
      </c>
      <c r="F658" s="19"/>
      <c r="G658" s="16"/>
      <c r="H658" s="19"/>
      <c r="I658" s="19"/>
      <c r="J658" s="19"/>
      <c r="K658" s="19"/>
      <c r="L658" s="19"/>
      <c r="M658" s="22"/>
      <c r="N658" s="19"/>
      <c r="O658" s="19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="2" customFormat="1" ht="12.75" spans="1:64">
      <c r="A659" s="16">
        <v>5</v>
      </c>
      <c r="B659" s="16">
        <v>6</v>
      </c>
      <c r="C659" s="16">
        <v>6</v>
      </c>
      <c r="D659" s="16">
        <v>6</v>
      </c>
      <c r="E659" s="16">
        <v>5</v>
      </c>
      <c r="F659" s="16"/>
      <c r="G659" s="16"/>
      <c r="H659" s="19"/>
      <c r="I659" s="19"/>
      <c r="J659" s="19"/>
      <c r="K659" s="19"/>
      <c r="L659" s="19"/>
      <c r="M659" s="22"/>
      <c r="N659" s="19"/>
      <c r="O659" s="19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="3" customFormat="1" ht="12.75" spans="1:64">
      <c r="A660" s="20">
        <v>98</v>
      </c>
      <c r="B660" s="20">
        <v>97</v>
      </c>
      <c r="C660" s="20">
        <v>96</v>
      </c>
      <c r="D660" s="20">
        <v>96</v>
      </c>
      <c r="E660" s="20">
        <v>98</v>
      </c>
      <c r="F660" s="20"/>
      <c r="G660" s="20"/>
      <c r="H660" s="20"/>
      <c r="I660" s="20"/>
      <c r="J660" s="20"/>
      <c r="K660" s="20"/>
      <c r="L660" s="20"/>
      <c r="M660" s="31"/>
      <c r="N660" s="20"/>
      <c r="O660" s="20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="3" customFormat="1" ht="12.75" spans="1:64">
      <c r="A661" s="19"/>
      <c r="B661" s="19"/>
      <c r="C661" s="19"/>
      <c r="D661" s="19"/>
      <c r="E661" s="19"/>
      <c r="F661" s="19"/>
      <c r="G661" s="16"/>
      <c r="H661" s="19"/>
      <c r="I661" s="19"/>
      <c r="J661" s="19"/>
      <c r="K661" s="19"/>
      <c r="L661" s="19"/>
      <c r="M661" s="22"/>
      <c r="N661" s="19"/>
      <c r="O661" s="19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="3" customFormat="1" ht="12.75" spans="1:64">
      <c r="A662" s="15" t="s">
        <v>840</v>
      </c>
      <c r="B662" s="19" t="s">
        <v>2</v>
      </c>
      <c r="C662" s="19">
        <v>27</v>
      </c>
      <c r="D662" s="19" t="s">
        <v>3</v>
      </c>
      <c r="E662" s="19" t="s">
        <v>841</v>
      </c>
      <c r="F662" s="19" t="s">
        <v>5</v>
      </c>
      <c r="G662" s="18">
        <f>(A664*A665+B664*B665+C664*C665+D664*D665+E664*E665+F664*F665+G664*G665+H664*H665+I664*I665+J664*J665)/C662</f>
        <v>90.1851851851852</v>
      </c>
      <c r="H662" s="19"/>
      <c r="I662" s="19"/>
      <c r="J662" s="19"/>
      <c r="K662" s="19"/>
      <c r="L662" s="19"/>
      <c r="M662" s="22"/>
      <c r="N662" s="19"/>
      <c r="O662" s="19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="3" customFormat="1" ht="12" spans="1:64">
      <c r="A663" s="19" t="s">
        <v>842</v>
      </c>
      <c r="B663" s="19" t="s">
        <v>843</v>
      </c>
      <c r="C663" s="19" t="s">
        <v>844</v>
      </c>
      <c r="D663" s="19" t="s">
        <v>845</v>
      </c>
      <c r="E663" s="19" t="s">
        <v>846</v>
      </c>
      <c r="F663" s="19"/>
      <c r="G663" s="16"/>
      <c r="H663" s="19"/>
      <c r="I663" s="19"/>
      <c r="J663" s="19"/>
      <c r="K663" s="19"/>
      <c r="L663" s="19"/>
      <c r="M663" s="19"/>
      <c r="N663" s="19"/>
      <c r="O663" s="19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="2" customFormat="1" ht="12.75" spans="1:64">
      <c r="A664" s="22">
        <v>6</v>
      </c>
      <c r="B664" s="19">
        <v>6</v>
      </c>
      <c r="C664" s="19">
        <v>6</v>
      </c>
      <c r="D664" s="19">
        <v>4</v>
      </c>
      <c r="E664" s="19">
        <v>5</v>
      </c>
      <c r="F664" s="19"/>
      <c r="G664" s="16"/>
      <c r="H664" s="19"/>
      <c r="I664" s="19"/>
      <c r="J664" s="19"/>
      <c r="K664" s="19"/>
      <c r="L664" s="19"/>
      <c r="M664" s="19"/>
      <c r="N664" s="19"/>
      <c r="O664" s="19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="3" customFormat="1" ht="12" spans="1:64">
      <c r="A665" s="20">
        <v>91</v>
      </c>
      <c r="B665" s="20">
        <v>89</v>
      </c>
      <c r="C665" s="20">
        <v>91</v>
      </c>
      <c r="D665" s="20">
        <v>91</v>
      </c>
      <c r="E665" s="20">
        <v>89</v>
      </c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="3" customFormat="1" ht="12" spans="1:64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="3" customFormat="1" ht="12" spans="1:64">
      <c r="A667" s="15" t="s">
        <v>847</v>
      </c>
      <c r="B667" s="19" t="s">
        <v>2</v>
      </c>
      <c r="C667" s="19">
        <v>25</v>
      </c>
      <c r="D667" s="19" t="s">
        <v>3</v>
      </c>
      <c r="E667" s="19" t="s">
        <v>829</v>
      </c>
      <c r="F667" s="19" t="s">
        <v>5</v>
      </c>
      <c r="G667" s="18">
        <f>(A669*A670+B669*B670+C669*C670+D669*D670+E669*E670+F669*F670+G669*G670+H669*H670+I669*I670+J669*J670)/C667</f>
        <v>89.52</v>
      </c>
      <c r="H667" s="19"/>
      <c r="I667" s="19"/>
      <c r="J667" s="19"/>
      <c r="K667" s="19"/>
      <c r="L667" s="19"/>
      <c r="M667" s="19"/>
      <c r="N667" s="16"/>
      <c r="O667" s="16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="3" customFormat="1" ht="12" spans="1:64">
      <c r="A668" s="19" t="s">
        <v>848</v>
      </c>
      <c r="B668" s="19" t="s">
        <v>849</v>
      </c>
      <c r="C668" s="19" t="s">
        <v>850</v>
      </c>
      <c r="D668" s="23" t="s">
        <v>851</v>
      </c>
      <c r="E668" s="19" t="s">
        <v>852</v>
      </c>
      <c r="F668" s="19"/>
      <c r="G668" s="19"/>
      <c r="H668" s="19"/>
      <c r="I668" s="19"/>
      <c r="J668" s="19"/>
      <c r="K668" s="16"/>
      <c r="L668" s="16"/>
      <c r="M668" s="16"/>
      <c r="N668" s="16"/>
      <c r="O668" s="16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="2" customFormat="1" ht="12" spans="1:64">
      <c r="A669" s="16">
        <v>6</v>
      </c>
      <c r="B669" s="16">
        <v>1</v>
      </c>
      <c r="C669" s="16">
        <v>6</v>
      </c>
      <c r="D669" s="16">
        <v>6</v>
      </c>
      <c r="E669" s="16">
        <v>6</v>
      </c>
      <c r="F669" s="16"/>
      <c r="G669" s="19"/>
      <c r="H669" s="19"/>
      <c r="I669" s="19"/>
      <c r="J669" s="19"/>
      <c r="K669" s="16"/>
      <c r="L669" s="16"/>
      <c r="M669" s="16"/>
      <c r="N669" s="16"/>
      <c r="O669" s="16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="3" customFormat="1" ht="12.75" spans="1:64">
      <c r="A670" s="20">
        <v>91</v>
      </c>
      <c r="B670" s="20">
        <v>84</v>
      </c>
      <c r="C670" s="20">
        <v>85</v>
      </c>
      <c r="D670" s="20">
        <v>90</v>
      </c>
      <c r="E670" s="20">
        <v>93</v>
      </c>
      <c r="F670" s="20"/>
      <c r="G670" s="20"/>
      <c r="H670" s="20"/>
      <c r="I670" s="20"/>
      <c r="J670" s="20"/>
      <c r="K670" s="20"/>
      <c r="L670" s="20"/>
      <c r="M670" s="20"/>
      <c r="N670" s="31"/>
      <c r="O670" s="20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="1" customFormat="1" ht="12" spans="1:64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="1" customFormat="1" ht="12" spans="1:64">
      <c r="A672" s="15" t="s">
        <v>853</v>
      </c>
      <c r="B672" s="19" t="s">
        <v>2</v>
      </c>
      <c r="C672" s="19">
        <v>28</v>
      </c>
      <c r="D672" s="19" t="s">
        <v>3</v>
      </c>
      <c r="E672" s="19" t="s">
        <v>854</v>
      </c>
      <c r="F672" s="19" t="s">
        <v>5</v>
      </c>
      <c r="G672" s="18">
        <f>(A674*A675+B674*B675+C674*C675+D674*D675+E674*E675+F674*F675+G674*G675+H674*H675+I674*I675+J674*J675)/C672</f>
        <v>92.4285714285714</v>
      </c>
      <c r="H672" s="19"/>
      <c r="I672" s="19"/>
      <c r="J672" s="19"/>
      <c r="K672" s="19"/>
      <c r="L672" s="19"/>
      <c r="M672" s="19"/>
      <c r="N672" s="19"/>
      <c r="O672" s="19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="2" customFormat="1" ht="12" spans="1:64">
      <c r="A673" s="23" t="s">
        <v>855</v>
      </c>
      <c r="B673" s="23" t="s">
        <v>856</v>
      </c>
      <c r="C673" s="23" t="s">
        <v>857</v>
      </c>
      <c r="D673" s="23" t="s">
        <v>858</v>
      </c>
      <c r="E673" s="23" t="s">
        <v>859</v>
      </c>
      <c r="F673" s="23" t="s">
        <v>860</v>
      </c>
      <c r="G673" s="19"/>
      <c r="H673" s="19"/>
      <c r="I673" s="19"/>
      <c r="J673" s="19"/>
      <c r="K673" s="19"/>
      <c r="L673" s="19"/>
      <c r="M673" s="19"/>
      <c r="N673" s="19"/>
      <c r="O673" s="19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="3" customFormat="1" ht="12.75" spans="1:64">
      <c r="A674" s="29">
        <v>5</v>
      </c>
      <c r="B674" s="23">
        <v>3</v>
      </c>
      <c r="C674" s="23">
        <v>4</v>
      </c>
      <c r="D674" s="23">
        <v>5</v>
      </c>
      <c r="E674" s="23">
        <v>5</v>
      </c>
      <c r="F674" s="23">
        <v>6</v>
      </c>
      <c r="G674" s="16"/>
      <c r="H674" s="19"/>
      <c r="I674" s="19"/>
      <c r="J674" s="19"/>
      <c r="K674" s="19"/>
      <c r="L674" s="19"/>
      <c r="M674" s="19"/>
      <c r="N674" s="19"/>
      <c r="O674" s="19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="3" customFormat="1" ht="12.75" spans="1:64">
      <c r="A675" s="31">
        <v>89</v>
      </c>
      <c r="B675" s="20">
        <v>94</v>
      </c>
      <c r="C675" s="20">
        <v>89</v>
      </c>
      <c r="D675" s="20">
        <v>92</v>
      </c>
      <c r="E675" s="20">
        <v>95</v>
      </c>
      <c r="F675" s="20">
        <v>95</v>
      </c>
      <c r="G675" s="20"/>
      <c r="H675" s="20"/>
      <c r="I675" s="20"/>
      <c r="J675" s="20"/>
      <c r="K675" s="20"/>
      <c r="L675" s="20"/>
      <c r="M675" s="20"/>
      <c r="N675" s="20"/>
      <c r="O675" s="20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="3" customFormat="1" ht="12.75" spans="1:64">
      <c r="A676" s="22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="3" customFormat="1" ht="12" spans="1:64">
      <c r="A677" s="15" t="s">
        <v>861</v>
      </c>
      <c r="B677" s="19" t="s">
        <v>2</v>
      </c>
      <c r="C677" s="19">
        <v>33</v>
      </c>
      <c r="D677" s="19" t="s">
        <v>3</v>
      </c>
      <c r="E677" s="19" t="s">
        <v>854</v>
      </c>
      <c r="F677" s="19" t="s">
        <v>5</v>
      </c>
      <c r="G677" s="18">
        <f>(A679*A680+B679*B680+C679*C680+D679*D680+E679*E680+F679*F680+G679*G680+H679*H680+I679*I680+J679*J680)/C677</f>
        <v>91.6363636363636</v>
      </c>
      <c r="H677" s="19"/>
      <c r="I677" s="19"/>
      <c r="J677" s="19"/>
      <c r="K677" s="19"/>
      <c r="L677" s="19"/>
      <c r="M677" s="19"/>
      <c r="N677" s="19"/>
      <c r="O677" s="19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="2" customFormat="1" ht="12" spans="1:72">
      <c r="A678" s="23" t="s">
        <v>862</v>
      </c>
      <c r="B678" s="23" t="s">
        <v>863</v>
      </c>
      <c r="C678" s="23" t="s">
        <v>864</v>
      </c>
      <c r="D678" s="23" t="s">
        <v>865</v>
      </c>
      <c r="E678" s="23" t="s">
        <v>866</v>
      </c>
      <c r="F678" s="23" t="s">
        <v>867</v>
      </c>
      <c r="G678" s="19"/>
      <c r="H678" s="19"/>
      <c r="I678" s="19"/>
      <c r="J678" s="19"/>
      <c r="K678" s="19"/>
      <c r="L678" s="19"/>
      <c r="M678" s="19"/>
      <c r="N678" s="19"/>
      <c r="O678" s="19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="3" customFormat="1" ht="12.75" spans="1:72">
      <c r="A679" s="29">
        <v>6</v>
      </c>
      <c r="B679" s="29">
        <v>3</v>
      </c>
      <c r="C679" s="23">
        <v>6</v>
      </c>
      <c r="D679" s="23">
        <v>6</v>
      </c>
      <c r="E679" s="23">
        <v>6</v>
      </c>
      <c r="F679" s="23">
        <v>6</v>
      </c>
      <c r="G679" s="16"/>
      <c r="H679" s="19"/>
      <c r="I679" s="19"/>
      <c r="J679" s="19"/>
      <c r="K679" s="19"/>
      <c r="L679" s="19"/>
      <c r="M679" s="19"/>
      <c r="N679" s="19"/>
      <c r="O679" s="19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="3" customFormat="1" ht="12.75" spans="1:64">
      <c r="A680" s="31">
        <v>90</v>
      </c>
      <c r="B680" s="20">
        <v>88</v>
      </c>
      <c r="C680" s="20">
        <v>91</v>
      </c>
      <c r="D680" s="20">
        <v>94</v>
      </c>
      <c r="E680" s="20">
        <v>93</v>
      </c>
      <c r="F680" s="20">
        <v>92</v>
      </c>
      <c r="G680" s="20"/>
      <c r="H680" s="20"/>
      <c r="I680" s="20"/>
      <c r="J680" s="20"/>
      <c r="K680" s="20"/>
      <c r="L680" s="20"/>
      <c r="M680" s="20"/>
      <c r="N680" s="20"/>
      <c r="O680" s="20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="3" customFormat="1" ht="12.75" spans="1:64">
      <c r="A681" s="22"/>
      <c r="B681" s="22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="3" customFormat="1" ht="12" spans="1:64">
      <c r="A682" s="15" t="s">
        <v>868</v>
      </c>
      <c r="B682" s="19" t="s">
        <v>2</v>
      </c>
      <c r="C682" s="19">
        <v>24</v>
      </c>
      <c r="D682" s="19" t="s">
        <v>3</v>
      </c>
      <c r="E682" s="19" t="s">
        <v>783</v>
      </c>
      <c r="F682" s="19" t="s">
        <v>5</v>
      </c>
      <c r="G682" s="18">
        <f>(A684*A685+B684*B685+C684*C685+D684*D685+E684*E685+F684*F685+G684*G685+H684*H685+I684*I685+J684*J685)/C682</f>
        <v>84</v>
      </c>
      <c r="H682" s="19"/>
      <c r="I682" s="19"/>
      <c r="J682" s="19"/>
      <c r="K682" s="19"/>
      <c r="L682" s="19"/>
      <c r="M682" s="19"/>
      <c r="N682" s="19"/>
      <c r="O682" s="19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="2" customFormat="1" ht="12" spans="1:72">
      <c r="A683" s="19" t="s">
        <v>869</v>
      </c>
      <c r="B683" s="19" t="s">
        <v>870</v>
      </c>
      <c r="C683" s="19" t="s">
        <v>871</v>
      </c>
      <c r="D683" s="19" t="s">
        <v>872</v>
      </c>
      <c r="E683" s="19" t="s">
        <v>873</v>
      </c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="3" customFormat="1" ht="12" spans="1:72">
      <c r="A684" s="19">
        <v>6</v>
      </c>
      <c r="B684" s="19">
        <v>5</v>
      </c>
      <c r="C684" s="19">
        <v>5</v>
      </c>
      <c r="D684" s="19">
        <v>2</v>
      </c>
      <c r="E684" s="19">
        <v>6</v>
      </c>
      <c r="F684" s="19"/>
      <c r="G684" s="16"/>
      <c r="H684" s="19"/>
      <c r="I684" s="19"/>
      <c r="J684" s="19"/>
      <c r="K684" s="19"/>
      <c r="L684" s="19"/>
      <c r="M684" s="19"/>
      <c r="N684" s="19"/>
      <c r="O684" s="19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="3" customFormat="1" ht="12.75" spans="1:64">
      <c r="A685" s="31">
        <v>70</v>
      </c>
      <c r="B685" s="20">
        <v>93</v>
      </c>
      <c r="C685" s="20">
        <v>95</v>
      </c>
      <c r="D685" s="20">
        <v>67</v>
      </c>
      <c r="E685" s="20">
        <v>87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="3" customFormat="1" ht="12.75" spans="1:64">
      <c r="A686" s="22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="3" customFormat="1" ht="12" spans="1:64">
      <c r="A687" s="15" t="s">
        <v>874</v>
      </c>
      <c r="B687" s="19" t="s">
        <v>2</v>
      </c>
      <c r="C687" s="19">
        <v>39</v>
      </c>
      <c r="D687" s="19" t="s">
        <v>3</v>
      </c>
      <c r="E687" s="19" t="s">
        <v>875</v>
      </c>
      <c r="F687" s="19" t="s">
        <v>5</v>
      </c>
      <c r="G687" s="18">
        <f>(A689*A690+B689*B690+C689*C690+D689*D690+E689*E690+F689*F690+G689*G690+H689*H690+I689*I690+J689*J690)/C687</f>
        <v>88.2307692307692</v>
      </c>
      <c r="H687" s="19"/>
      <c r="I687" s="19"/>
      <c r="J687" s="19"/>
      <c r="K687" s="19"/>
      <c r="L687" s="19"/>
      <c r="M687" s="19"/>
      <c r="N687" s="19"/>
      <c r="O687" s="19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="2" customFormat="1" ht="12" spans="1:72">
      <c r="A688" s="23" t="s">
        <v>876</v>
      </c>
      <c r="B688" s="23" t="s">
        <v>877</v>
      </c>
      <c r="C688" s="23" t="s">
        <v>878</v>
      </c>
      <c r="D688" s="23" t="s">
        <v>845</v>
      </c>
      <c r="E688" s="23" t="s">
        <v>879</v>
      </c>
      <c r="F688" s="23" t="s">
        <v>880</v>
      </c>
      <c r="G688" s="23" t="s">
        <v>857</v>
      </c>
      <c r="H688" s="23" t="s">
        <v>881</v>
      </c>
      <c r="I688" s="19"/>
      <c r="J688" s="19"/>
      <c r="K688" s="19"/>
      <c r="L688" s="19"/>
      <c r="M688" s="19"/>
      <c r="N688" s="19"/>
      <c r="O688" s="19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="3" customFormat="1" ht="12" spans="1:72">
      <c r="A689" s="23">
        <v>6</v>
      </c>
      <c r="B689" s="23">
        <v>6</v>
      </c>
      <c r="C689" s="23">
        <v>6</v>
      </c>
      <c r="D689" s="23">
        <v>2</v>
      </c>
      <c r="E689" s="23">
        <v>5</v>
      </c>
      <c r="F689" s="23">
        <v>6</v>
      </c>
      <c r="G689" s="16">
        <v>2</v>
      </c>
      <c r="H689" s="23">
        <v>6</v>
      </c>
      <c r="I689" s="19"/>
      <c r="J689" s="19"/>
      <c r="K689" s="19"/>
      <c r="L689" s="19"/>
      <c r="M689" s="19"/>
      <c r="N689" s="19"/>
      <c r="O689" s="19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="3" customFormat="1" ht="12.75" spans="1:64">
      <c r="A690" s="31">
        <v>90</v>
      </c>
      <c r="B690" s="20">
        <v>85</v>
      </c>
      <c r="C690" s="20">
        <v>87</v>
      </c>
      <c r="D690" s="20">
        <v>91</v>
      </c>
      <c r="E690" s="20">
        <v>87</v>
      </c>
      <c r="F690" s="20">
        <v>88</v>
      </c>
      <c r="G690" s="20">
        <v>89</v>
      </c>
      <c r="H690" s="20">
        <v>91</v>
      </c>
      <c r="I690" s="20"/>
      <c r="J690" s="20"/>
      <c r="K690" s="20"/>
      <c r="L690" s="20"/>
      <c r="M690" s="20"/>
      <c r="N690" s="20"/>
      <c r="O690" s="20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="3" customFormat="1" ht="12.75" spans="1:64">
      <c r="A691" s="22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="3" customFormat="1" ht="12" spans="1:64">
      <c r="A692" s="15" t="s">
        <v>882</v>
      </c>
      <c r="B692" s="19" t="s">
        <v>2</v>
      </c>
      <c r="C692" s="19">
        <v>33</v>
      </c>
      <c r="D692" s="19" t="s">
        <v>3</v>
      </c>
      <c r="E692" s="19" t="s">
        <v>875</v>
      </c>
      <c r="F692" s="19" t="s">
        <v>5</v>
      </c>
      <c r="G692" s="18">
        <f>(A694*A695+B694*B695+C694*C695+D694*D695+E694*E695+F694*F695+G694*G695+H694*H695+I694*I695+J694*J695)/C692</f>
        <v>91.3636363636364</v>
      </c>
      <c r="H692" s="19"/>
      <c r="I692" s="19"/>
      <c r="J692" s="19"/>
      <c r="K692" s="19"/>
      <c r="L692" s="19"/>
      <c r="M692" s="19"/>
      <c r="N692" s="19"/>
      <c r="O692" s="19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="2" customFormat="1" ht="12.75" spans="1:72">
      <c r="A693" s="74" t="s">
        <v>883</v>
      </c>
      <c r="B693" s="74" t="s">
        <v>884</v>
      </c>
      <c r="C693" s="74" t="s">
        <v>885</v>
      </c>
      <c r="D693" s="21" t="s">
        <v>886</v>
      </c>
      <c r="E693" s="21" t="s">
        <v>887</v>
      </c>
      <c r="F693" s="21" t="s">
        <v>888</v>
      </c>
      <c r="G693" s="19"/>
      <c r="H693" s="19"/>
      <c r="I693" s="19"/>
      <c r="J693" s="19"/>
      <c r="K693" s="19"/>
      <c r="L693" s="19"/>
      <c r="M693" s="19"/>
      <c r="N693" s="19"/>
      <c r="O693" s="19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="3" customFormat="1" ht="12.75" spans="1:72">
      <c r="A694" s="29">
        <v>6</v>
      </c>
      <c r="B694" s="23">
        <v>6</v>
      </c>
      <c r="C694" s="23">
        <v>6</v>
      </c>
      <c r="D694" s="23">
        <v>6</v>
      </c>
      <c r="E694" s="23">
        <v>4</v>
      </c>
      <c r="F694" s="23">
        <v>5</v>
      </c>
      <c r="G694" s="16"/>
      <c r="H694" s="19"/>
      <c r="I694" s="19"/>
      <c r="J694" s="19"/>
      <c r="K694" s="19"/>
      <c r="L694" s="19"/>
      <c r="M694" s="19"/>
      <c r="N694" s="19"/>
      <c r="O694" s="19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="3" customFormat="1" ht="12" spans="1:64">
      <c r="A695" s="20">
        <v>87</v>
      </c>
      <c r="B695" s="20">
        <v>87</v>
      </c>
      <c r="C695" s="20">
        <v>94</v>
      </c>
      <c r="D695" s="20">
        <v>95</v>
      </c>
      <c r="E695" s="20">
        <v>93</v>
      </c>
      <c r="F695" s="20">
        <v>93</v>
      </c>
      <c r="G695" s="20"/>
      <c r="H695" s="20"/>
      <c r="I695" s="20"/>
      <c r="J695" s="20"/>
      <c r="K695" s="20"/>
      <c r="L695" s="20"/>
      <c r="M695" s="20"/>
      <c r="N695" s="20"/>
      <c r="O695" s="20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="3" customFormat="1" ht="12.75" spans="1:64">
      <c r="A696" s="22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="3" customFormat="1" ht="12" spans="1:64">
      <c r="A697" s="15" t="s">
        <v>889</v>
      </c>
      <c r="B697" s="19" t="s">
        <v>2</v>
      </c>
      <c r="C697" s="19">
        <v>20</v>
      </c>
      <c r="D697" s="19" t="s">
        <v>3</v>
      </c>
      <c r="E697" s="19" t="s">
        <v>890</v>
      </c>
      <c r="F697" s="19" t="s">
        <v>5</v>
      </c>
      <c r="G697" s="18">
        <f>(A699*A700+B699*B700+C699*C700+D699*D700+E699*E700+F699*F700+G699*G700+H699*H700+I699*I700+J699*J700)/C697</f>
        <v>84.6</v>
      </c>
      <c r="H697" s="19"/>
      <c r="I697" s="19"/>
      <c r="J697" s="19"/>
      <c r="K697" s="19"/>
      <c r="L697" s="19"/>
      <c r="M697" s="19"/>
      <c r="N697" s="19"/>
      <c r="O697" s="19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="2" customFormat="1" ht="12" spans="1:72">
      <c r="A698" s="23" t="s">
        <v>891</v>
      </c>
      <c r="B698" s="23" t="s">
        <v>892</v>
      </c>
      <c r="C698" s="23" t="s">
        <v>893</v>
      </c>
      <c r="D698" s="23" t="s">
        <v>894</v>
      </c>
      <c r="E698" s="23" t="s">
        <v>895</v>
      </c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="3" customFormat="1" ht="12" spans="1:72">
      <c r="A699" s="23">
        <v>2</v>
      </c>
      <c r="B699" s="23">
        <v>4</v>
      </c>
      <c r="C699" s="23">
        <v>5</v>
      </c>
      <c r="D699" s="23">
        <v>3</v>
      </c>
      <c r="E699" s="23">
        <v>6</v>
      </c>
      <c r="F699" s="19"/>
      <c r="G699" s="16"/>
      <c r="H699" s="19"/>
      <c r="I699" s="19"/>
      <c r="J699" s="19"/>
      <c r="K699" s="19"/>
      <c r="L699" s="19"/>
      <c r="M699" s="19"/>
      <c r="N699" s="19"/>
      <c r="O699" s="19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="3" customFormat="1" ht="12" spans="1:64">
      <c r="A700" s="20">
        <v>91</v>
      </c>
      <c r="B700" s="20">
        <v>88</v>
      </c>
      <c r="C700" s="20">
        <v>63</v>
      </c>
      <c r="D700" s="20">
        <v>97</v>
      </c>
      <c r="E700" s="20">
        <v>92</v>
      </c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="3" customFormat="1" ht="14.25" spans="1:64">
      <c r="A701" s="75"/>
      <c r="B701" s="75"/>
      <c r="C701" s="75"/>
      <c r="D701" s="75"/>
      <c r="E701" s="75"/>
      <c r="F701" s="75"/>
      <c r="G701" s="19"/>
      <c r="H701" s="19"/>
      <c r="I701" s="19"/>
      <c r="J701" s="19"/>
      <c r="K701" s="19"/>
      <c r="L701" s="19"/>
      <c r="M701" s="19"/>
      <c r="N701" s="19"/>
      <c r="O701" s="19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="3" customFormat="1" ht="12" spans="1:64">
      <c r="A702" s="15" t="s">
        <v>896</v>
      </c>
      <c r="B702" s="19" t="s">
        <v>2</v>
      </c>
      <c r="C702" s="19">
        <v>18</v>
      </c>
      <c r="D702" s="19" t="s">
        <v>3</v>
      </c>
      <c r="E702" s="19" t="s">
        <v>807</v>
      </c>
      <c r="F702" s="19" t="s">
        <v>5</v>
      </c>
      <c r="G702" s="18">
        <f>(A704*A705+B704*B705+C704*C705+D704*D705+E704*E705+F704*F705+G704*G705+H704*H705+I704*I705+J704*J705)/C702</f>
        <v>83.7777777777778</v>
      </c>
      <c r="H702" s="19"/>
      <c r="I702" s="19"/>
      <c r="J702" s="19"/>
      <c r="K702" s="19"/>
      <c r="L702" s="19"/>
      <c r="M702" s="19"/>
      <c r="N702" s="19"/>
      <c r="O702" s="19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="2" customFormat="1" ht="12" spans="1:72">
      <c r="A703" s="23" t="s">
        <v>897</v>
      </c>
      <c r="B703" s="23" t="s">
        <v>863</v>
      </c>
      <c r="C703" s="23" t="s">
        <v>858</v>
      </c>
      <c r="D703" s="23" t="s">
        <v>898</v>
      </c>
      <c r="E703" s="23" t="s">
        <v>872</v>
      </c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="3" customFormat="1" ht="12" spans="1:72">
      <c r="A704" s="23">
        <v>5</v>
      </c>
      <c r="B704" s="23">
        <v>3</v>
      </c>
      <c r="C704" s="23">
        <v>1</v>
      </c>
      <c r="D704" s="23">
        <v>6</v>
      </c>
      <c r="E704" s="23">
        <v>3</v>
      </c>
      <c r="F704" s="19"/>
      <c r="G704" s="16"/>
      <c r="H704" s="19"/>
      <c r="I704" s="19"/>
      <c r="J704" s="19"/>
      <c r="K704" s="19"/>
      <c r="L704" s="19"/>
      <c r="M704" s="19"/>
      <c r="N704" s="19"/>
      <c r="O704" s="19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="3" customFormat="1" ht="12" spans="1:64">
      <c r="A705" s="20">
        <v>87</v>
      </c>
      <c r="B705" s="20">
        <v>88</v>
      </c>
      <c r="C705" s="20">
        <v>92</v>
      </c>
      <c r="D705" s="20">
        <v>86</v>
      </c>
      <c r="E705" s="20">
        <v>67</v>
      </c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="3" customFormat="1" ht="12" spans="1:64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="3" customFormat="1" ht="12" spans="1:64">
      <c r="A707" s="15" t="s">
        <v>899</v>
      </c>
      <c r="B707" s="19" t="s">
        <v>2</v>
      </c>
      <c r="C707" s="19">
        <v>23</v>
      </c>
      <c r="D707" s="19" t="s">
        <v>3</v>
      </c>
      <c r="E707" s="19" t="s">
        <v>807</v>
      </c>
      <c r="F707" s="19" t="s">
        <v>5</v>
      </c>
      <c r="G707" s="18">
        <f>(A709*A710+B709*B710+C709*C710+D709*D710+E709*E710+F709*F710+G709*G710+H709*H710+I709*I710+J709*J710)/C707</f>
        <v>90.695652173913</v>
      </c>
      <c r="H707" s="19"/>
      <c r="I707" s="19"/>
      <c r="J707" s="19"/>
      <c r="K707" s="19"/>
      <c r="L707" s="19"/>
      <c r="M707" s="19"/>
      <c r="N707" s="19"/>
      <c r="O707" s="19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="2" customFormat="1" ht="12" spans="1:72">
      <c r="A708" s="76" t="s">
        <v>900</v>
      </c>
      <c r="B708" s="76" t="s">
        <v>901</v>
      </c>
      <c r="C708" s="76" t="s">
        <v>902</v>
      </c>
      <c r="D708" s="76" t="s">
        <v>903</v>
      </c>
      <c r="E708" s="19"/>
      <c r="F708" s="16"/>
      <c r="G708" s="19"/>
      <c r="H708" s="19"/>
      <c r="I708" s="19"/>
      <c r="J708" s="19"/>
      <c r="K708" s="19"/>
      <c r="L708" s="19"/>
      <c r="M708" s="19"/>
      <c r="N708" s="19"/>
      <c r="O708" s="19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="3" customFormat="1" ht="12" spans="1:72">
      <c r="A709" s="76">
        <v>5</v>
      </c>
      <c r="B709" s="76">
        <v>6</v>
      </c>
      <c r="C709" s="76">
        <v>6</v>
      </c>
      <c r="D709" s="76">
        <v>6</v>
      </c>
      <c r="E709" s="19"/>
      <c r="F709" s="19"/>
      <c r="G709" s="16"/>
      <c r="H709" s="19"/>
      <c r="I709" s="19"/>
      <c r="J709" s="19"/>
      <c r="K709" s="19"/>
      <c r="L709" s="19"/>
      <c r="M709" s="19"/>
      <c r="N709" s="19"/>
      <c r="O709" s="19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="3" customFormat="1" ht="12" spans="1:64">
      <c r="A710" s="20">
        <v>92</v>
      </c>
      <c r="B710" s="20">
        <v>90</v>
      </c>
      <c r="C710" s="20">
        <v>93</v>
      </c>
      <c r="D710" s="20">
        <v>88</v>
      </c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="3" customFormat="1" ht="12" spans="1:64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="3" customFormat="1" ht="12" spans="1:64">
      <c r="A712" s="15" t="s">
        <v>904</v>
      </c>
      <c r="B712" s="19" t="s">
        <v>2</v>
      </c>
      <c r="C712" s="19">
        <v>20</v>
      </c>
      <c r="D712" s="19" t="s">
        <v>3</v>
      </c>
      <c r="E712" s="19" t="s">
        <v>807</v>
      </c>
      <c r="F712" s="19" t="s">
        <v>5</v>
      </c>
      <c r="G712" s="18">
        <f>(A714*A715+B714*B715+C714*C715+D714*D715+E714*E715+F714*F715+G714*G715+H714*H715+I714*I715+J714*J715)/C712</f>
        <v>91.25</v>
      </c>
      <c r="H712" s="16"/>
      <c r="I712" s="19"/>
      <c r="J712" s="19"/>
      <c r="K712" s="19"/>
      <c r="L712" s="19"/>
      <c r="M712" s="19"/>
      <c r="N712" s="16"/>
      <c r="O712" s="16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="2" customFormat="1" ht="12" spans="1:72">
      <c r="A713" s="76" t="s">
        <v>905</v>
      </c>
      <c r="B713" s="76" t="s">
        <v>906</v>
      </c>
      <c r="C713" s="76" t="s">
        <v>907</v>
      </c>
      <c r="D713" s="76" t="s">
        <v>908</v>
      </c>
      <c r="E713" s="19"/>
      <c r="F713" s="19"/>
      <c r="G713" s="19"/>
      <c r="H713" s="19"/>
      <c r="I713" s="19"/>
      <c r="J713" s="19"/>
      <c r="K713" s="19"/>
      <c r="L713" s="19"/>
      <c r="M713" s="19"/>
      <c r="N713" s="16"/>
      <c r="O713" s="16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="3" customFormat="1" ht="12" spans="1:72">
      <c r="A714" s="76">
        <v>5</v>
      </c>
      <c r="B714" s="76">
        <v>6</v>
      </c>
      <c r="C714" s="76">
        <v>4</v>
      </c>
      <c r="D714" s="76">
        <v>5</v>
      </c>
      <c r="E714" s="16"/>
      <c r="F714" s="16"/>
      <c r="G714" s="16"/>
      <c r="H714" s="16"/>
      <c r="I714" s="19"/>
      <c r="J714" s="19"/>
      <c r="K714" s="19"/>
      <c r="L714" s="19"/>
      <c r="M714" s="19"/>
      <c r="N714" s="16"/>
      <c r="O714" s="16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="3" customFormat="1" ht="12" spans="1:64">
      <c r="A715" s="20">
        <v>94</v>
      </c>
      <c r="B715" s="20">
        <v>90</v>
      </c>
      <c r="C715" s="20">
        <v>90</v>
      </c>
      <c r="D715" s="20">
        <v>91</v>
      </c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="1" customFormat="1" ht="12" spans="1:64">
      <c r="A716" s="16"/>
      <c r="B716" s="16"/>
      <c r="C716" s="16"/>
      <c r="D716" s="16"/>
      <c r="E716" s="16"/>
      <c r="F716" s="16"/>
      <c r="G716" s="16"/>
      <c r="H716" s="16"/>
      <c r="I716" s="19"/>
      <c r="J716" s="19"/>
      <c r="K716" s="19"/>
      <c r="L716" s="19"/>
      <c r="M716" s="19"/>
      <c r="N716" s="16"/>
      <c r="O716" s="16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="1" customFormat="1" ht="12" spans="1:64">
      <c r="A717" s="15" t="s">
        <v>909</v>
      </c>
      <c r="B717" s="19" t="s">
        <v>2</v>
      </c>
      <c r="C717" s="33">
        <v>15</v>
      </c>
      <c r="D717" s="19" t="s">
        <v>3</v>
      </c>
      <c r="E717" s="19" t="s">
        <v>743</v>
      </c>
      <c r="F717" s="19" t="s">
        <v>5</v>
      </c>
      <c r="G717" s="18">
        <f>(A719*A720+B719*B720+C719*C720+D719*D720+E719*E720+F719*F720+G719*G720+H719*H720+I719*I720+J719*J720)/C717</f>
        <v>95.0666666666667</v>
      </c>
      <c r="H717" s="19"/>
      <c r="I717" s="19"/>
      <c r="J717" s="19"/>
      <c r="K717" s="19"/>
      <c r="L717" s="19"/>
      <c r="M717" s="19"/>
      <c r="N717" s="19"/>
      <c r="O717" s="19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="1" customFormat="1" ht="12" spans="1:64">
      <c r="A718" s="77" t="s">
        <v>910</v>
      </c>
      <c r="B718" s="23" t="s">
        <v>911</v>
      </c>
      <c r="C718" s="77" t="s">
        <v>912</v>
      </c>
      <c r="D718" s="77" t="s">
        <v>689</v>
      </c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6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="2" customFormat="1" ht="12.75" spans="1:64">
      <c r="A719" s="23">
        <v>3</v>
      </c>
      <c r="B719" s="23">
        <v>5</v>
      </c>
      <c r="C719" s="29">
        <v>6</v>
      </c>
      <c r="D719" s="29">
        <v>1</v>
      </c>
      <c r="E719" s="19"/>
      <c r="F719" s="19"/>
      <c r="G719" s="19"/>
      <c r="H719" s="35"/>
      <c r="I719" s="19"/>
      <c r="J719" s="19"/>
      <c r="K719" s="19"/>
      <c r="L719" s="19"/>
      <c r="M719" s="19"/>
      <c r="N719" s="16"/>
      <c r="O719" s="16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="1" customFormat="1" ht="12.75" spans="1:64">
      <c r="A720" s="20">
        <v>94</v>
      </c>
      <c r="B720" s="31">
        <v>96</v>
      </c>
      <c r="C720" s="20">
        <v>95</v>
      </c>
      <c r="D720" s="20">
        <v>94</v>
      </c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="3" customFormat="1" ht="22.5" spans="1:64">
      <c r="A721" s="14" t="s">
        <v>913</v>
      </c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="3" customFormat="1" ht="12" spans="1:64">
      <c r="A722" s="15" t="s">
        <v>914</v>
      </c>
      <c r="B722" s="19" t="s">
        <v>203</v>
      </c>
      <c r="C722" s="19">
        <v>26</v>
      </c>
      <c r="D722" s="19" t="s">
        <v>3</v>
      </c>
      <c r="E722" s="19" t="s">
        <v>915</v>
      </c>
      <c r="F722" s="19" t="s">
        <v>5</v>
      </c>
      <c r="G722" s="18">
        <f>(A724*A725+B724*B725+C724*C725+D724*D725+E724*E725+F724*F725+G724*G725+H724*H725+I724*I725+J724*J725)/C722</f>
        <v>90.9230769230769</v>
      </c>
      <c r="H722" s="19"/>
      <c r="I722" s="19"/>
      <c r="J722" s="19"/>
      <c r="K722" s="19"/>
      <c r="L722" s="19"/>
      <c r="M722" s="19"/>
      <c r="N722" s="19"/>
      <c r="O722" s="19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="2" customFormat="1" ht="12" spans="1:72">
      <c r="A723" s="19" t="s">
        <v>916</v>
      </c>
      <c r="B723" s="19" t="s">
        <v>917</v>
      </c>
      <c r="C723" s="19" t="s">
        <v>918</v>
      </c>
      <c r="D723" s="19" t="s">
        <v>919</v>
      </c>
      <c r="E723" s="19" t="s">
        <v>920</v>
      </c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="2" customFormat="1" ht="12" spans="1:64">
      <c r="A724" s="16">
        <v>6</v>
      </c>
      <c r="B724" s="16">
        <v>6</v>
      </c>
      <c r="C724" s="16">
        <v>2</v>
      </c>
      <c r="D724" s="16">
        <v>6</v>
      </c>
      <c r="E724" s="16">
        <v>6</v>
      </c>
      <c r="F724" s="16"/>
      <c r="G724" s="16"/>
      <c r="H724" s="19"/>
      <c r="I724" s="19"/>
      <c r="J724" s="19"/>
      <c r="K724" s="19"/>
      <c r="L724" s="19"/>
      <c r="M724" s="19"/>
      <c r="N724" s="19"/>
      <c r="O724" s="19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="3" customFormat="1" ht="12" spans="1:64">
      <c r="A725" s="20">
        <v>91</v>
      </c>
      <c r="B725" s="20">
        <v>94</v>
      </c>
      <c r="C725" s="20">
        <v>96</v>
      </c>
      <c r="D725" s="20">
        <v>90</v>
      </c>
      <c r="E725" s="20">
        <v>87</v>
      </c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="1" customFormat="1" ht="12" spans="1:64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="1" customFormat="1" ht="12" spans="1:64">
      <c r="A727" s="15" t="s">
        <v>921</v>
      </c>
      <c r="B727" s="19" t="s">
        <v>2</v>
      </c>
      <c r="C727" s="19">
        <v>25</v>
      </c>
      <c r="D727" s="19" t="s">
        <v>3</v>
      </c>
      <c r="E727" s="19" t="s">
        <v>875</v>
      </c>
      <c r="F727" s="19" t="s">
        <v>5</v>
      </c>
      <c r="G727" s="18">
        <f>(A729*A730+B729*B730+C729*C730+D729*D730+E729*E730+F729*F730+G729*G730+H729*H730+I729*I730+J729*J730)/C727</f>
        <v>86.16</v>
      </c>
      <c r="H727" s="19"/>
      <c r="I727" s="19"/>
      <c r="J727" s="19"/>
      <c r="K727" s="19"/>
      <c r="L727" s="19"/>
      <c r="M727" s="19"/>
      <c r="N727" s="16"/>
      <c r="O727" s="16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="2" customFormat="1" ht="12" spans="1:64">
      <c r="A728" s="23" t="s">
        <v>922</v>
      </c>
      <c r="B728" s="23" t="s">
        <v>923</v>
      </c>
      <c r="C728" s="23" t="s">
        <v>924</v>
      </c>
      <c r="D728" s="23" t="s">
        <v>925</v>
      </c>
      <c r="E728" s="23" t="s">
        <v>926</v>
      </c>
      <c r="F728" s="19"/>
      <c r="G728" s="19"/>
      <c r="H728" s="19"/>
      <c r="I728" s="19"/>
      <c r="J728" s="19"/>
      <c r="K728" s="19"/>
      <c r="L728" s="19"/>
      <c r="M728" s="19"/>
      <c r="N728" s="16"/>
      <c r="O728" s="16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="1" customFormat="1" ht="12.75" spans="1:64">
      <c r="A729" s="29">
        <v>6</v>
      </c>
      <c r="B729" s="29">
        <v>6</v>
      </c>
      <c r="C729" s="23">
        <v>5</v>
      </c>
      <c r="D729" s="23">
        <v>5</v>
      </c>
      <c r="E729" s="23">
        <v>3</v>
      </c>
      <c r="F729" s="19"/>
      <c r="G729" s="19"/>
      <c r="H729" s="19"/>
      <c r="I729" s="19"/>
      <c r="J729" s="19"/>
      <c r="K729" s="16"/>
      <c r="L729" s="16"/>
      <c r="M729" s="16"/>
      <c r="N729" s="16"/>
      <c r="O729" s="16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="1" customFormat="1" ht="12" spans="1:64">
      <c r="A730" s="20">
        <v>91</v>
      </c>
      <c r="B730" s="20">
        <v>74</v>
      </c>
      <c r="C730" s="20">
        <v>90</v>
      </c>
      <c r="D730" s="20">
        <v>93</v>
      </c>
      <c r="E730" s="20">
        <v>83</v>
      </c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="1" customFormat="1" ht="12" spans="1:64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6"/>
      <c r="O731" s="16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="1" customFormat="1" ht="12" spans="1:64">
      <c r="A732" s="15" t="s">
        <v>927</v>
      </c>
      <c r="B732" s="19" t="s">
        <v>2</v>
      </c>
      <c r="C732" s="19">
        <v>30</v>
      </c>
      <c r="D732" s="19" t="s">
        <v>3</v>
      </c>
      <c r="E732" s="19" t="s">
        <v>928</v>
      </c>
      <c r="F732" s="19" t="s">
        <v>5</v>
      </c>
      <c r="G732" s="18">
        <f>(A734*A735+B734*B735+C734*C735+D734*D735+E734*E735+F734*F735+G734*G735+H734*H735+I734*I735+J734*J735)/C732</f>
        <v>95.5333333333333</v>
      </c>
      <c r="H732" s="19"/>
      <c r="I732" s="19"/>
      <c r="J732" s="19"/>
      <c r="K732" s="19"/>
      <c r="L732" s="19"/>
      <c r="M732" s="19"/>
      <c r="N732" s="16"/>
      <c r="O732" s="16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="2" customFormat="1" ht="12" spans="1:64">
      <c r="A733" s="23" t="s">
        <v>929</v>
      </c>
      <c r="B733" s="23" t="s">
        <v>930</v>
      </c>
      <c r="C733" s="23" t="s">
        <v>931</v>
      </c>
      <c r="D733" s="23" t="s">
        <v>932</v>
      </c>
      <c r="E733" s="23" t="s">
        <v>933</v>
      </c>
      <c r="F733" s="23" t="s">
        <v>926</v>
      </c>
      <c r="G733" s="19"/>
      <c r="H733" s="19"/>
      <c r="I733" s="19"/>
      <c r="J733" s="19"/>
      <c r="K733" s="19"/>
      <c r="L733" s="19"/>
      <c r="M733" s="19"/>
      <c r="N733" s="16"/>
      <c r="O733" s="16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="1" customFormat="1" ht="12" spans="1:64">
      <c r="A734" s="16">
        <v>5</v>
      </c>
      <c r="B734" s="16">
        <v>6</v>
      </c>
      <c r="C734" s="16">
        <v>6</v>
      </c>
      <c r="D734" s="16">
        <v>5</v>
      </c>
      <c r="E734" s="16">
        <v>5</v>
      </c>
      <c r="F734" s="16">
        <v>3</v>
      </c>
      <c r="G734" s="16"/>
      <c r="H734" s="16"/>
      <c r="I734" s="16"/>
      <c r="J734" s="16"/>
      <c r="K734" s="16"/>
      <c r="L734" s="16"/>
      <c r="M734" s="16"/>
      <c r="N734" s="16"/>
      <c r="O734" s="16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="1" customFormat="1" ht="12" spans="1:64">
      <c r="A735" s="20">
        <v>98</v>
      </c>
      <c r="B735" s="20">
        <v>96</v>
      </c>
      <c r="C735" s="20">
        <v>96</v>
      </c>
      <c r="D735" s="20">
        <v>93</v>
      </c>
      <c r="E735" s="20">
        <v>96</v>
      </c>
      <c r="F735" s="20">
        <v>93</v>
      </c>
      <c r="G735" s="20"/>
      <c r="H735" s="20"/>
      <c r="I735" s="20"/>
      <c r="J735" s="20"/>
      <c r="K735" s="20"/>
      <c r="L735" s="20"/>
      <c r="M735" s="20"/>
      <c r="N735" s="20"/>
      <c r="O735" s="20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="1" customFormat="1" ht="12.75" spans="1:64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22"/>
      <c r="N736" s="16"/>
      <c r="O736" s="16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="1" customFormat="1" ht="12" spans="1:64">
      <c r="A737" s="15" t="s">
        <v>934</v>
      </c>
      <c r="B737" s="19" t="s">
        <v>2</v>
      </c>
      <c r="C737" s="19">
        <v>21</v>
      </c>
      <c r="D737" s="19" t="s">
        <v>3</v>
      </c>
      <c r="E737" s="19" t="s">
        <v>795</v>
      </c>
      <c r="F737" s="19" t="s">
        <v>5</v>
      </c>
      <c r="G737" s="18">
        <f>(A739*A740+B739*B740+C739*C740+D739*D740+E739*E740+F739*F740+G739*G740+H739*H740+I739*I740+J739*J740)/C737</f>
        <v>93.1428571428571</v>
      </c>
      <c r="H737" s="19"/>
      <c r="I737" s="19"/>
      <c r="J737" s="19"/>
      <c r="K737" s="19"/>
      <c r="L737" s="19"/>
      <c r="M737" s="19"/>
      <c r="N737" s="16"/>
      <c r="O737" s="16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="2" customFormat="1" ht="12" spans="1:64">
      <c r="A738" s="23" t="s">
        <v>935</v>
      </c>
      <c r="B738" s="23" t="s">
        <v>936</v>
      </c>
      <c r="C738" s="23" t="s">
        <v>937</v>
      </c>
      <c r="D738" s="23" t="s">
        <v>938</v>
      </c>
      <c r="E738" s="23"/>
      <c r="F738" s="23"/>
      <c r="G738" s="19"/>
      <c r="H738" s="19"/>
      <c r="I738" s="19"/>
      <c r="J738" s="19"/>
      <c r="K738" s="19"/>
      <c r="L738" s="19"/>
      <c r="M738" s="19"/>
      <c r="N738" s="16"/>
      <c r="O738" s="16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="1" customFormat="1" ht="12.75" spans="1:64">
      <c r="A739" s="29">
        <v>6</v>
      </c>
      <c r="B739" s="29">
        <v>6</v>
      </c>
      <c r="C739" s="23">
        <v>3</v>
      </c>
      <c r="D739" s="23">
        <v>6</v>
      </c>
      <c r="E739" s="23"/>
      <c r="F739" s="23"/>
      <c r="G739" s="19"/>
      <c r="H739" s="19"/>
      <c r="I739" s="19"/>
      <c r="J739" s="19"/>
      <c r="K739" s="16"/>
      <c r="L739" s="16"/>
      <c r="M739" s="16"/>
      <c r="N739" s="16"/>
      <c r="O739" s="16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="1" customFormat="1" ht="12.75" spans="1:64">
      <c r="A740" s="31">
        <v>93</v>
      </c>
      <c r="B740" s="20">
        <v>93</v>
      </c>
      <c r="C740" s="20">
        <v>92</v>
      </c>
      <c r="D740" s="20">
        <v>94</v>
      </c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="1" customFormat="1" ht="12.75" spans="1:64">
      <c r="A741" s="22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6"/>
      <c r="O741" s="16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="1" customFormat="1" ht="12" spans="1:64">
      <c r="A742" s="15" t="s">
        <v>939</v>
      </c>
      <c r="B742" s="19" t="s">
        <v>2</v>
      </c>
      <c r="C742" s="19">
        <v>27</v>
      </c>
      <c r="D742" s="19" t="s">
        <v>3</v>
      </c>
      <c r="E742" s="19" t="s">
        <v>795</v>
      </c>
      <c r="F742" s="19" t="s">
        <v>5</v>
      </c>
      <c r="G742" s="18">
        <f>(A744*A745+B744*B745+C744*C745+D744*D745+E744*E745+F744*F745+G744*G745+H744*H745+I744*I745+J744*J745)/C742</f>
        <v>94.5925925925926</v>
      </c>
      <c r="H742" s="19"/>
      <c r="I742" s="19"/>
      <c r="J742" s="19"/>
      <c r="K742" s="19"/>
      <c r="L742" s="19"/>
      <c r="M742" s="19"/>
      <c r="N742" s="16"/>
      <c r="O742" s="16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="1" customFormat="1" ht="12" spans="1:64">
      <c r="A743" s="23" t="s">
        <v>918</v>
      </c>
      <c r="B743" s="23" t="s">
        <v>940</v>
      </c>
      <c r="C743" s="23" t="s">
        <v>941</v>
      </c>
      <c r="D743" s="23" t="s">
        <v>942</v>
      </c>
      <c r="E743" s="23" t="s">
        <v>943</v>
      </c>
      <c r="F743" s="23" t="s">
        <v>944</v>
      </c>
      <c r="G743" s="19"/>
      <c r="H743" s="19"/>
      <c r="I743" s="19"/>
      <c r="J743" s="19"/>
      <c r="K743" s="19"/>
      <c r="L743" s="19"/>
      <c r="M743" s="19"/>
      <c r="N743" s="16"/>
      <c r="O743" s="16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="1" customFormat="1" ht="12.75" spans="1:64">
      <c r="A744" s="29">
        <v>1</v>
      </c>
      <c r="B744" s="29">
        <v>6</v>
      </c>
      <c r="C744" s="23">
        <v>2</v>
      </c>
      <c r="D744" s="23">
        <v>6</v>
      </c>
      <c r="E744" s="23">
        <v>6</v>
      </c>
      <c r="F744" s="23">
        <v>6</v>
      </c>
      <c r="G744" s="19"/>
      <c r="H744" s="19"/>
      <c r="I744" s="19"/>
      <c r="J744" s="16"/>
      <c r="K744" s="16"/>
      <c r="L744" s="16"/>
      <c r="M744" s="16"/>
      <c r="N744" s="16"/>
      <c r="O744" s="16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="1" customFormat="1" ht="12.75" spans="1:64">
      <c r="A745" s="31">
        <v>96</v>
      </c>
      <c r="B745" s="20">
        <v>96</v>
      </c>
      <c r="C745" s="20">
        <v>89</v>
      </c>
      <c r="D745" s="20">
        <v>93</v>
      </c>
      <c r="E745" s="20">
        <v>93</v>
      </c>
      <c r="F745" s="20">
        <v>98</v>
      </c>
      <c r="G745" s="20"/>
      <c r="H745" s="20"/>
      <c r="I745" s="20"/>
      <c r="J745" s="20"/>
      <c r="K745" s="20"/>
      <c r="L745" s="20"/>
      <c r="M745" s="20"/>
      <c r="N745" s="20"/>
      <c r="O745" s="20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="1" customFormat="1" ht="12.75" spans="1:64">
      <c r="A746" s="22"/>
      <c r="B746" s="22"/>
      <c r="C746" s="19"/>
      <c r="D746" s="19"/>
      <c r="E746" s="19"/>
      <c r="F746" s="19"/>
      <c r="G746" s="19"/>
      <c r="H746" s="19"/>
      <c r="I746" s="19"/>
      <c r="J746" s="16"/>
      <c r="K746" s="16"/>
      <c r="L746" s="16"/>
      <c r="M746" s="16"/>
      <c r="N746" s="16"/>
      <c r="O746" s="16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="1" customFormat="1" ht="12" spans="1:64">
      <c r="A747" s="15" t="s">
        <v>945</v>
      </c>
      <c r="B747" s="19" t="s">
        <v>2</v>
      </c>
      <c r="C747" s="19">
        <v>29</v>
      </c>
      <c r="D747" s="19" t="s">
        <v>3</v>
      </c>
      <c r="E747" s="19" t="s">
        <v>946</v>
      </c>
      <c r="F747" s="19" t="s">
        <v>5</v>
      </c>
      <c r="G747" s="18">
        <f>(A749*A750+B749*B750+C749*C750+D749*D750+E749*E750+F749*F750+G749*G750+H749*H750+I749*I750+J749*J750)/C747</f>
        <v>93.3103448275862</v>
      </c>
      <c r="H747" s="19"/>
      <c r="I747" s="19"/>
      <c r="J747" s="19"/>
      <c r="K747" s="19"/>
      <c r="L747" s="19"/>
      <c r="M747" s="19"/>
      <c r="N747" s="16"/>
      <c r="O747" s="16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="2" customFormat="1" ht="12" spans="1:64">
      <c r="A748" s="19" t="s">
        <v>947</v>
      </c>
      <c r="B748" s="19" t="s">
        <v>948</v>
      </c>
      <c r="C748" s="19" t="s">
        <v>949</v>
      </c>
      <c r="D748" s="19" t="s">
        <v>950</v>
      </c>
      <c r="E748" s="19" t="s">
        <v>951</v>
      </c>
      <c r="F748" s="19"/>
      <c r="G748" s="19"/>
      <c r="H748" s="19"/>
      <c r="I748" s="19"/>
      <c r="J748" s="19"/>
      <c r="K748" s="19"/>
      <c r="L748" s="19"/>
      <c r="M748" s="19"/>
      <c r="N748" s="16"/>
      <c r="O748" s="16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="1" customFormat="1" ht="12" spans="1:64">
      <c r="A749" s="19">
        <v>6</v>
      </c>
      <c r="B749" s="19">
        <v>6</v>
      </c>
      <c r="C749" s="19">
        <v>5</v>
      </c>
      <c r="D749" s="19">
        <v>6</v>
      </c>
      <c r="E749" s="19">
        <v>6</v>
      </c>
      <c r="F749" s="19"/>
      <c r="G749" s="19"/>
      <c r="H749" s="19"/>
      <c r="I749" s="19"/>
      <c r="J749" s="19"/>
      <c r="K749" s="19"/>
      <c r="L749" s="19"/>
      <c r="M749" s="19"/>
      <c r="N749" s="16"/>
      <c r="O749" s="16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="1" customFormat="1" ht="12.75" spans="1:64">
      <c r="A750" s="31">
        <v>93</v>
      </c>
      <c r="B750" s="20">
        <v>94</v>
      </c>
      <c r="C750" s="20">
        <v>96</v>
      </c>
      <c r="D750" s="20">
        <v>91</v>
      </c>
      <c r="E750" s="20">
        <v>93</v>
      </c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="1" customFormat="1" ht="12.75" spans="1:64">
      <c r="A751" s="22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6"/>
      <c r="O751" s="16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="1" customFormat="1" ht="12" spans="1:64">
      <c r="A752" s="15" t="s">
        <v>952</v>
      </c>
      <c r="B752" s="19" t="s">
        <v>2</v>
      </c>
      <c r="C752" s="19">
        <v>29</v>
      </c>
      <c r="D752" s="19" t="s">
        <v>3</v>
      </c>
      <c r="E752" s="19" t="s">
        <v>946</v>
      </c>
      <c r="F752" s="19" t="s">
        <v>5</v>
      </c>
      <c r="G752" s="18">
        <f>(A754*A755+B754*B755+C754*C755+D754*D755+E754*E755+F754*F755+G754*G755+H754*H755+I754*I755+J754*J755)/C752</f>
        <v>92.1379310344828</v>
      </c>
      <c r="H752" s="19"/>
      <c r="I752" s="19"/>
      <c r="J752" s="19"/>
      <c r="K752" s="19"/>
      <c r="L752" s="19"/>
      <c r="M752" s="19"/>
      <c r="N752" s="16"/>
      <c r="O752" s="16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="2" customFormat="1" ht="12" spans="1:64">
      <c r="A753" s="19" t="s">
        <v>953</v>
      </c>
      <c r="B753" s="19" t="s">
        <v>954</v>
      </c>
      <c r="C753" s="19" t="s">
        <v>955</v>
      </c>
      <c r="D753" s="19" t="s">
        <v>956</v>
      </c>
      <c r="E753" s="19" t="s">
        <v>941</v>
      </c>
      <c r="F753" s="19" t="s">
        <v>957</v>
      </c>
      <c r="G753" s="19"/>
      <c r="H753" s="19"/>
      <c r="I753" s="19"/>
      <c r="J753" s="19"/>
      <c r="K753" s="19"/>
      <c r="L753" s="19"/>
      <c r="M753" s="19"/>
      <c r="N753" s="16"/>
      <c r="O753" s="16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="1" customFormat="1" ht="12" spans="1:64">
      <c r="A754" s="19">
        <v>6</v>
      </c>
      <c r="B754" s="19">
        <v>4</v>
      </c>
      <c r="C754" s="19">
        <v>5</v>
      </c>
      <c r="D754" s="19">
        <v>6</v>
      </c>
      <c r="E754" s="19">
        <v>3</v>
      </c>
      <c r="F754" s="19">
        <v>5</v>
      </c>
      <c r="G754" s="19"/>
      <c r="H754" s="19"/>
      <c r="I754" s="19"/>
      <c r="J754" s="19"/>
      <c r="K754" s="19"/>
      <c r="L754" s="19"/>
      <c r="M754" s="19"/>
      <c r="N754" s="16"/>
      <c r="O754" s="16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="1" customFormat="1" ht="12.75" spans="1:64">
      <c r="A755" s="31">
        <v>92</v>
      </c>
      <c r="B755" s="20">
        <v>94</v>
      </c>
      <c r="C755" s="20">
        <v>92</v>
      </c>
      <c r="D755" s="20">
        <v>92</v>
      </c>
      <c r="E755" s="20">
        <v>89</v>
      </c>
      <c r="F755" s="20">
        <v>93</v>
      </c>
      <c r="G755" s="20"/>
      <c r="H755" s="20"/>
      <c r="I755" s="20"/>
      <c r="J755" s="20"/>
      <c r="K755" s="20"/>
      <c r="L755" s="20"/>
      <c r="M755" s="20"/>
      <c r="N755" s="20"/>
      <c r="O755" s="20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="1" customFormat="1" ht="12.75" spans="1:64">
      <c r="A756" s="22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6"/>
      <c r="O756" s="16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="1" customFormat="1" ht="12" spans="1:64">
      <c r="A757" s="15" t="s">
        <v>958</v>
      </c>
      <c r="B757" s="19" t="s">
        <v>2</v>
      </c>
      <c r="C757" s="19">
        <v>31</v>
      </c>
      <c r="D757" s="19" t="s">
        <v>3</v>
      </c>
      <c r="E757" s="19" t="s">
        <v>959</v>
      </c>
      <c r="F757" s="19" t="s">
        <v>5</v>
      </c>
      <c r="G757" s="18">
        <f>(A759*A760+B759*B760+C759*C760+D759*D760+E759*E760+F759*F760+G759*G760+H759*H760+I759*I760+J759*J760)/C757</f>
        <v>95.0967741935484</v>
      </c>
      <c r="H757" s="19"/>
      <c r="I757" s="80"/>
      <c r="J757" s="80"/>
      <c r="K757" s="19"/>
      <c r="L757" s="19"/>
      <c r="M757" s="19"/>
      <c r="N757" s="16"/>
      <c r="O757" s="16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="2" customFormat="1" ht="12" spans="1:64">
      <c r="A758" s="19" t="s">
        <v>960</v>
      </c>
      <c r="B758" s="19" t="s">
        <v>961</v>
      </c>
      <c r="C758" s="16" t="s">
        <v>962</v>
      </c>
      <c r="D758" s="16" t="s">
        <v>963</v>
      </c>
      <c r="E758" s="16" t="s">
        <v>964</v>
      </c>
      <c r="F758" s="16" t="s">
        <v>965</v>
      </c>
      <c r="G758" s="19"/>
      <c r="H758" s="19"/>
      <c r="I758" s="19"/>
      <c r="J758" s="19"/>
      <c r="K758" s="19"/>
      <c r="L758" s="19"/>
      <c r="M758" s="19"/>
      <c r="N758" s="16"/>
      <c r="O758" s="19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="1" customFormat="1" ht="12.75" spans="1:64">
      <c r="A759" s="78">
        <v>5</v>
      </c>
      <c r="B759" s="78">
        <v>3</v>
      </c>
      <c r="C759" s="16">
        <v>6</v>
      </c>
      <c r="D759" s="78">
        <v>6</v>
      </c>
      <c r="E759" s="78">
        <v>5</v>
      </c>
      <c r="F759" s="78">
        <v>6</v>
      </c>
      <c r="G759" s="78"/>
      <c r="H759" s="78"/>
      <c r="I759" s="78"/>
      <c r="J759" s="19"/>
      <c r="K759" s="19"/>
      <c r="L759" s="81"/>
      <c r="M759" s="78"/>
      <c r="N759" s="16"/>
      <c r="O759" s="78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="1" customFormat="1" ht="12" spans="1:64">
      <c r="A760" s="20">
        <v>95</v>
      </c>
      <c r="B760" s="20">
        <v>94</v>
      </c>
      <c r="C760" s="20">
        <v>95</v>
      </c>
      <c r="D760" s="20">
        <v>96</v>
      </c>
      <c r="E760" s="20">
        <v>95</v>
      </c>
      <c r="F760" s="20">
        <v>95</v>
      </c>
      <c r="G760" s="20"/>
      <c r="H760" s="20"/>
      <c r="I760" s="20"/>
      <c r="J760" s="20"/>
      <c r="K760" s="20"/>
      <c r="L760" s="20"/>
      <c r="M760" s="20"/>
      <c r="N760" s="20"/>
      <c r="O760" s="20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="1" customFormat="1" ht="12.75" spans="1:64">
      <c r="A761" s="22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6"/>
      <c r="O761" s="16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="1" customFormat="1" ht="12" spans="1:64">
      <c r="A762" s="15" t="s">
        <v>966</v>
      </c>
      <c r="B762" s="19" t="s">
        <v>2</v>
      </c>
      <c r="C762" s="19">
        <v>21</v>
      </c>
      <c r="D762" s="19" t="s">
        <v>3</v>
      </c>
      <c r="E762" s="19" t="s">
        <v>820</v>
      </c>
      <c r="F762" s="19" t="s">
        <v>5</v>
      </c>
      <c r="G762" s="18">
        <f>(A764*A765+B764*B765+C764*C765+D764*D765+E764*E765+F764*F765+G764*G765+H764*H765+I764*I765+J764*J765)/C762</f>
        <v>95.7142857142857</v>
      </c>
      <c r="H762" s="19"/>
      <c r="I762" s="19"/>
      <c r="J762" s="19"/>
      <c r="K762" s="19"/>
      <c r="L762" s="19"/>
      <c r="M762" s="19"/>
      <c r="N762" s="16"/>
      <c r="O762" s="16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="2" customFormat="1" ht="14.25" spans="1:64">
      <c r="A763" s="79" t="s">
        <v>967</v>
      </c>
      <c r="B763" s="79" t="s">
        <v>968</v>
      </c>
      <c r="C763" s="19" t="s">
        <v>969</v>
      </c>
      <c r="D763" s="19" t="s">
        <v>970</v>
      </c>
      <c r="E763" s="19" t="s">
        <v>971</v>
      </c>
      <c r="F763" s="19"/>
      <c r="G763" s="19"/>
      <c r="H763" s="19"/>
      <c r="I763" s="19"/>
      <c r="J763" s="19"/>
      <c r="K763" s="75"/>
      <c r="L763" s="82"/>
      <c r="M763" s="16"/>
      <c r="N763" s="16"/>
      <c r="O763" s="16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="1" customFormat="1" ht="14.25" spans="1:64">
      <c r="A764" s="19">
        <v>6</v>
      </c>
      <c r="B764" s="19">
        <v>6</v>
      </c>
      <c r="C764" s="19">
        <v>2</v>
      </c>
      <c r="D764" s="19">
        <v>1</v>
      </c>
      <c r="E764" s="19">
        <v>6</v>
      </c>
      <c r="F764" s="19"/>
      <c r="G764" s="19"/>
      <c r="H764" s="19"/>
      <c r="I764" s="19"/>
      <c r="J764" s="19"/>
      <c r="K764" s="75"/>
      <c r="L764" s="82"/>
      <c r="M764" s="16"/>
      <c r="N764" s="16"/>
      <c r="O764" s="16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="1" customFormat="1" ht="14.25" spans="1:64">
      <c r="A765" s="20">
        <v>94</v>
      </c>
      <c r="B765" s="20">
        <v>96</v>
      </c>
      <c r="C765" s="20">
        <v>96</v>
      </c>
      <c r="D765" s="20">
        <v>96</v>
      </c>
      <c r="E765" s="20">
        <v>97</v>
      </c>
      <c r="F765" s="20"/>
      <c r="G765" s="20"/>
      <c r="H765" s="20"/>
      <c r="I765" s="20"/>
      <c r="J765" s="20"/>
      <c r="K765" s="83"/>
      <c r="L765" s="83"/>
      <c r="M765" s="20"/>
      <c r="N765" s="20"/>
      <c r="O765" s="20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="1" customFormat="1" ht="14.25" spans="1:64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82"/>
      <c r="M766" s="16"/>
      <c r="N766" s="16"/>
      <c r="O766" s="16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="1" customFormat="1" ht="12.75" spans="1:64">
      <c r="A767" s="15" t="s">
        <v>972</v>
      </c>
      <c r="B767" s="19" t="s">
        <v>2</v>
      </c>
      <c r="C767" s="19">
        <v>18</v>
      </c>
      <c r="D767" s="19" t="s">
        <v>3</v>
      </c>
      <c r="E767" s="19" t="s">
        <v>820</v>
      </c>
      <c r="F767" s="19" t="s">
        <v>5</v>
      </c>
      <c r="G767" s="18">
        <f>(A769*A770+B769*B770+C769*C770+D769*D770+E769*E770+F769*F770+G769*G770+H769*H770+I769*I770+J769*J770)/C767</f>
        <v>96.5555555555556</v>
      </c>
      <c r="H767" s="19"/>
      <c r="I767" s="19"/>
      <c r="J767" s="19"/>
      <c r="K767" s="19"/>
      <c r="L767" s="16"/>
      <c r="M767" s="27"/>
      <c r="N767" s="16"/>
      <c r="O767" s="27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="2" customFormat="1" ht="12" spans="1:64">
      <c r="A768" s="79" t="s">
        <v>973</v>
      </c>
      <c r="B768" s="79" t="s">
        <v>974</v>
      </c>
      <c r="C768" s="19" t="s">
        <v>969</v>
      </c>
      <c r="D768" s="19" t="s">
        <v>970</v>
      </c>
      <c r="E768" s="19"/>
      <c r="F768" s="19"/>
      <c r="G768" s="19"/>
      <c r="H768" s="19"/>
      <c r="I768" s="19"/>
      <c r="J768" s="19"/>
      <c r="K768" s="19"/>
      <c r="L768" s="16"/>
      <c r="M768" s="16"/>
      <c r="N768" s="16"/>
      <c r="O768" s="16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="1" customFormat="1" ht="12" spans="1:64">
      <c r="A769" s="19">
        <v>6</v>
      </c>
      <c r="B769" s="19">
        <v>5</v>
      </c>
      <c r="C769" s="19">
        <v>3</v>
      </c>
      <c r="D769" s="19">
        <v>4</v>
      </c>
      <c r="E769" s="19"/>
      <c r="F769" s="19"/>
      <c r="G769" s="19"/>
      <c r="H769" s="19"/>
      <c r="I769" s="19"/>
      <c r="J769" s="19"/>
      <c r="K769" s="19"/>
      <c r="L769" s="16"/>
      <c r="M769" s="16"/>
      <c r="N769" s="16"/>
      <c r="O769" s="16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="1" customFormat="1" ht="12" spans="1:64">
      <c r="A770" s="20">
        <v>96</v>
      </c>
      <c r="B770" s="20">
        <v>98</v>
      </c>
      <c r="C770" s="20">
        <v>96</v>
      </c>
      <c r="D770" s="20">
        <v>96</v>
      </c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="1" customFormat="1" ht="12" spans="1:64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6"/>
      <c r="M771" s="16"/>
      <c r="N771" s="16"/>
      <c r="O771" s="16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="1" customFormat="1" ht="12" spans="1:64">
      <c r="A772" s="15" t="s">
        <v>975</v>
      </c>
      <c r="B772" s="19" t="s">
        <v>2</v>
      </c>
      <c r="C772" s="19">
        <v>27</v>
      </c>
      <c r="D772" s="19" t="s">
        <v>3</v>
      </c>
      <c r="E772" s="19" t="s">
        <v>783</v>
      </c>
      <c r="F772" s="19" t="s">
        <v>5</v>
      </c>
      <c r="G772" s="18">
        <f>(A774*A775+B774*B775+C774*C775+D774*D775+E774*E775+F774*F775+G774*G775+H774*H775+I774*I775+J774*J775)/C772</f>
        <v>91.7777777777778</v>
      </c>
      <c r="H772" s="19"/>
      <c r="I772" s="19"/>
      <c r="J772" s="19"/>
      <c r="K772" s="19"/>
      <c r="L772" s="16"/>
      <c r="M772" s="16"/>
      <c r="N772" s="16"/>
      <c r="O772" s="1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="2" customFormat="1" ht="12.75" spans="1:64">
      <c r="A773" s="19" t="s">
        <v>976</v>
      </c>
      <c r="B773" s="19" t="s">
        <v>937</v>
      </c>
      <c r="C773" s="19" t="s">
        <v>977</v>
      </c>
      <c r="D773" s="19" t="s">
        <v>978</v>
      </c>
      <c r="E773" s="19" t="s">
        <v>979</v>
      </c>
      <c r="F773" s="16"/>
      <c r="G773" s="19"/>
      <c r="H773" s="19"/>
      <c r="I773" s="19"/>
      <c r="J773" s="19"/>
      <c r="K773" s="19"/>
      <c r="L773" s="16"/>
      <c r="M773" s="27"/>
      <c r="N773" s="16"/>
      <c r="O773" s="16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="1" customFormat="1" ht="12" spans="1:64">
      <c r="A774" s="19">
        <v>6</v>
      </c>
      <c r="B774" s="19">
        <v>3</v>
      </c>
      <c r="C774" s="19">
        <v>6</v>
      </c>
      <c r="D774" s="19">
        <v>6</v>
      </c>
      <c r="E774" s="19">
        <v>6</v>
      </c>
      <c r="F774" s="19"/>
      <c r="G774" s="19"/>
      <c r="H774" s="19"/>
      <c r="I774" s="19"/>
      <c r="J774" s="19"/>
      <c r="K774" s="19"/>
      <c r="L774" s="16"/>
      <c r="M774" s="16"/>
      <c r="N774" s="16"/>
      <c r="O774" s="16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="1" customFormat="1" ht="12" spans="1:64">
      <c r="A775" s="20">
        <v>88</v>
      </c>
      <c r="B775" s="20">
        <v>92</v>
      </c>
      <c r="C775" s="20">
        <v>94</v>
      </c>
      <c r="D775" s="20">
        <v>93</v>
      </c>
      <c r="E775" s="20">
        <v>92</v>
      </c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="1" customFormat="1" ht="12" spans="1:64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6"/>
      <c r="M776" s="16"/>
      <c r="N776" s="16"/>
      <c r="O776" s="16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="1" customFormat="1" ht="12" spans="1:64">
      <c r="A777" s="15" t="s">
        <v>980</v>
      </c>
      <c r="B777" s="19" t="s">
        <v>2</v>
      </c>
      <c r="C777" s="19">
        <v>24</v>
      </c>
      <c r="D777" s="19" t="s">
        <v>3</v>
      </c>
      <c r="E777" s="19" t="s">
        <v>854</v>
      </c>
      <c r="F777" s="19" t="s">
        <v>5</v>
      </c>
      <c r="G777" s="18">
        <f>(A779*A780+B779*B780+C779*C780+D779*D780+E779*E780+F779*F780+G779*G780+H779*H780+I779*I780+J779*J780)/C777</f>
        <v>91.875</v>
      </c>
      <c r="H777" s="19"/>
      <c r="I777" s="19"/>
      <c r="J777" s="19"/>
      <c r="K777" s="19"/>
      <c r="L777" s="19"/>
      <c r="M777" s="19"/>
      <c r="N777" s="16"/>
      <c r="O777" s="16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="2" customFormat="1" ht="12" spans="1:64">
      <c r="A778" s="19" t="s">
        <v>981</v>
      </c>
      <c r="B778" s="19" t="s">
        <v>982</v>
      </c>
      <c r="C778" s="19" t="s">
        <v>983</v>
      </c>
      <c r="D778" s="19" t="s">
        <v>984</v>
      </c>
      <c r="E778" s="19" t="s">
        <v>985</v>
      </c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="1" customFormat="1" ht="12.75" spans="1:64">
      <c r="A779" s="19">
        <v>5</v>
      </c>
      <c r="B779" s="19">
        <v>4</v>
      </c>
      <c r="C779" s="19">
        <v>5</v>
      </c>
      <c r="D779" s="19">
        <v>4</v>
      </c>
      <c r="E779" s="19">
        <v>6</v>
      </c>
      <c r="F779" s="19"/>
      <c r="G779" s="19"/>
      <c r="H779" s="19"/>
      <c r="I779" s="19"/>
      <c r="J779" s="19"/>
      <c r="K779" s="16"/>
      <c r="L779" s="16"/>
      <c r="M779" s="16"/>
      <c r="N779" s="22"/>
      <c r="O779" s="19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="1" customFormat="1" ht="12.75" spans="1:64">
      <c r="A780" s="31">
        <v>87</v>
      </c>
      <c r="B780" s="20">
        <v>96</v>
      </c>
      <c r="C780" s="20">
        <v>96</v>
      </c>
      <c r="D780" s="20">
        <v>96</v>
      </c>
      <c r="E780" s="20">
        <v>87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1:O1"/>
    <mergeCell ref="A156:O156"/>
    <mergeCell ref="A201:O201"/>
    <mergeCell ref="A356:O356"/>
    <mergeCell ref="A386:O386"/>
    <mergeCell ref="A536:O536"/>
    <mergeCell ref="A571:O571"/>
    <mergeCell ref="A721:O72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6"/>
  <sheetViews>
    <sheetView tabSelected="1" topLeftCell="A139" workbookViewId="0">
      <selection activeCell="B115" sqref="B115:B156"/>
    </sheetView>
  </sheetViews>
  <sheetFormatPr defaultColWidth="9" defaultRowHeight="13.5" outlineLevelCol="1"/>
  <cols>
    <col min="1" max="2" width="12.625"/>
  </cols>
  <sheetData>
    <row r="1" spans="1:2">
      <c r="A1">
        <v>81.4615384615385</v>
      </c>
      <c r="B1">
        <f ca="1">OFFSET($A$1,(ROW()-1)*5,0,1,1)</f>
        <v>81.4615384615385</v>
      </c>
    </row>
    <row r="2" spans="2:2">
      <c r="B2">
        <f ca="1" t="shared" ref="B2:B11" si="0">OFFSET($A$1,(ROW()-1)*5,0,1,1)</f>
        <v>92.5454545454545</v>
      </c>
    </row>
    <row r="3" spans="2:2">
      <c r="B3">
        <f ca="1" t="shared" si="0"/>
        <v>90.5</v>
      </c>
    </row>
    <row r="4" spans="2:2">
      <c r="B4">
        <f ca="1" t="shared" si="0"/>
        <v>89.5625</v>
      </c>
    </row>
    <row r="5" spans="2:2">
      <c r="B5">
        <f ca="1" t="shared" si="0"/>
        <v>93.0833333333333</v>
      </c>
    </row>
    <row r="6" spans="1:2">
      <c r="A6">
        <v>92.5454545454545</v>
      </c>
      <c r="B6">
        <f ca="1" t="shared" si="0"/>
        <v>86.7391304347826</v>
      </c>
    </row>
    <row r="7" spans="2:2">
      <c r="B7">
        <f ca="1" t="shared" si="0"/>
        <v>91.3636363636364</v>
      </c>
    </row>
    <row r="8" spans="2:2">
      <c r="B8">
        <f ca="1" t="shared" si="0"/>
        <v>88.5555555555556</v>
      </c>
    </row>
    <row r="9" spans="2:2">
      <c r="B9">
        <f ca="1" t="shared" si="0"/>
        <v>90.4074074074074</v>
      </c>
    </row>
    <row r="10" spans="2:2">
      <c r="B10">
        <f ca="1" t="shared" si="0"/>
        <v>93.3333333333333</v>
      </c>
    </row>
    <row r="11" spans="1:2">
      <c r="A11">
        <v>90.5</v>
      </c>
      <c r="B11">
        <f ca="1" t="shared" si="0"/>
        <v>94.5</v>
      </c>
    </row>
    <row r="12" spans="2:2">
      <c r="B12">
        <f ca="1" t="shared" ref="B12:B21" si="1">OFFSET($A$1,(ROW()-1)*5,0,1,1)</f>
        <v>93.4166666666667</v>
      </c>
    </row>
    <row r="13" spans="2:2">
      <c r="B13">
        <f ca="1" t="shared" si="1"/>
        <v>93</v>
      </c>
    </row>
    <row r="14" spans="2:2">
      <c r="B14">
        <f ca="1" t="shared" si="1"/>
        <v>92.9166666666667</v>
      </c>
    </row>
    <row r="15" spans="2:2">
      <c r="B15">
        <f ca="1" t="shared" si="1"/>
        <v>95.4</v>
      </c>
    </row>
    <row r="16" spans="1:2">
      <c r="A16">
        <v>89.5625</v>
      </c>
      <c r="B16">
        <f ca="1" t="shared" si="1"/>
        <v>94.4375</v>
      </c>
    </row>
    <row r="17" spans="2:2">
      <c r="B17">
        <f ca="1" t="shared" si="1"/>
        <v>89.3846153846154</v>
      </c>
    </row>
    <row r="18" spans="2:2">
      <c r="B18">
        <f ca="1" t="shared" si="1"/>
        <v>90.2222222222222</v>
      </c>
    </row>
    <row r="19" spans="2:2">
      <c r="B19">
        <f ca="1" t="shared" si="1"/>
        <v>90.6216216216216</v>
      </c>
    </row>
    <row r="20" spans="2:2">
      <c r="B20">
        <f ca="1" t="shared" si="1"/>
        <v>90.6551724137931</v>
      </c>
    </row>
    <row r="21" spans="1:2">
      <c r="A21">
        <v>93.0833333333333</v>
      </c>
      <c r="B21">
        <f ca="1" t="shared" si="1"/>
        <v>90.1290322580645</v>
      </c>
    </row>
    <row r="22" spans="2:2">
      <c r="B22">
        <f ca="1" t="shared" ref="B22:B31" si="2">OFFSET($A$1,(ROW()-1)*5,0,1,1)</f>
        <v>85.4545454545455</v>
      </c>
    </row>
    <row r="23" spans="2:2">
      <c r="B23">
        <f ca="1" t="shared" si="2"/>
        <v>93.2857142857143</v>
      </c>
    </row>
    <row r="24" spans="2:2">
      <c r="B24">
        <f ca="1" t="shared" si="2"/>
        <v>88.5454545454545</v>
      </c>
    </row>
    <row r="25" spans="2:2">
      <c r="B25">
        <f ca="1" t="shared" si="2"/>
        <v>90.4137931034483</v>
      </c>
    </row>
    <row r="26" spans="1:2">
      <c r="A26">
        <v>86.7391304347826</v>
      </c>
      <c r="B26">
        <f ca="1" t="shared" si="2"/>
        <v>94.04</v>
      </c>
    </row>
    <row r="27" spans="2:2">
      <c r="B27">
        <f ca="1" t="shared" si="2"/>
        <v>93.3333333333333</v>
      </c>
    </row>
    <row r="28" spans="2:2">
      <c r="B28">
        <f ca="1" t="shared" si="2"/>
        <v>90.6666666666667</v>
      </c>
    </row>
    <row r="29" spans="2:2">
      <c r="B29">
        <f ca="1" t="shared" si="2"/>
        <v>94.6315789473684</v>
      </c>
    </row>
    <row r="30" spans="2:2">
      <c r="B30">
        <f ca="1" t="shared" si="2"/>
        <v>93.2105263157895</v>
      </c>
    </row>
    <row r="31" spans="1:2">
      <c r="A31">
        <v>91.3636363636364</v>
      </c>
      <c r="B31">
        <f ca="1" t="shared" si="2"/>
        <v>95.1153846153846</v>
      </c>
    </row>
    <row r="32" spans="2:2">
      <c r="B32">
        <f ca="1" t="shared" ref="B32:B41" si="3">OFFSET($A$1,(ROW()-1)*5,0,1,1)</f>
        <v>94.5294117647059</v>
      </c>
    </row>
    <row r="33" spans="2:2">
      <c r="B33">
        <f ca="1" t="shared" si="3"/>
        <v>94.1935483870968</v>
      </c>
    </row>
    <row r="34" spans="2:2">
      <c r="B34">
        <f ca="1" t="shared" si="3"/>
        <v>91.8148148148148</v>
      </c>
    </row>
    <row r="35" spans="2:2">
      <c r="B35">
        <f ca="1" t="shared" si="3"/>
        <v>95.2857142857143</v>
      </c>
    </row>
    <row r="36" spans="1:2">
      <c r="A36">
        <v>88.5555555555556</v>
      </c>
      <c r="B36">
        <f ca="1" t="shared" si="3"/>
        <v>95</v>
      </c>
    </row>
    <row r="37" spans="2:2">
      <c r="B37">
        <f ca="1" t="shared" si="3"/>
        <v>94.8333333333333</v>
      </c>
    </row>
    <row r="38" spans="2:2">
      <c r="B38">
        <f ca="1" t="shared" si="3"/>
        <v>96.3870967741936</v>
      </c>
    </row>
    <row r="39" spans="2:2">
      <c r="B39">
        <f ca="1" t="shared" si="3"/>
        <v>92.8125</v>
      </c>
    </row>
    <row r="40" spans="2:2">
      <c r="B40">
        <f ca="1" t="shared" si="3"/>
        <v>97.4074074074074</v>
      </c>
    </row>
    <row r="41" spans="1:2">
      <c r="A41">
        <v>90.4074074074074</v>
      </c>
      <c r="B41">
        <f ca="1" t="shared" si="3"/>
        <v>86</v>
      </c>
    </row>
    <row r="42" spans="2:2">
      <c r="B42">
        <f ca="1" t="shared" ref="B42:B51" si="4">OFFSET($A$1,(ROW()-1)*5,0,1,1)</f>
        <v>76.2272727272727</v>
      </c>
    </row>
    <row r="43" spans="2:2">
      <c r="B43">
        <f ca="1" t="shared" si="4"/>
        <v>91.4736842105263</v>
      </c>
    </row>
    <row r="44" spans="2:2">
      <c r="B44">
        <f ca="1" t="shared" si="4"/>
        <v>89.6071428571429</v>
      </c>
    </row>
    <row r="45" spans="2:2">
      <c r="B45">
        <f ca="1" t="shared" si="4"/>
        <v>83.8</v>
      </c>
    </row>
    <row r="46" spans="1:2">
      <c r="A46">
        <v>93.3333333333333</v>
      </c>
      <c r="B46">
        <f ca="1" t="shared" si="4"/>
        <v>89.2857142857143</v>
      </c>
    </row>
    <row r="47" spans="2:2">
      <c r="B47">
        <f ca="1" t="shared" si="4"/>
        <v>92.2352941176471</v>
      </c>
    </row>
    <row r="48" spans="2:2">
      <c r="B48">
        <f ca="1" t="shared" si="4"/>
        <v>91.741935483871</v>
      </c>
    </row>
    <row r="49" spans="2:2">
      <c r="B49">
        <f ca="1" t="shared" si="4"/>
        <v>87.6451612903226</v>
      </c>
    </row>
    <row r="50" spans="2:2">
      <c r="B50">
        <f ca="1" t="shared" si="4"/>
        <v>91.1</v>
      </c>
    </row>
    <row r="51" spans="1:2">
      <c r="A51">
        <v>94.5</v>
      </c>
      <c r="B51">
        <f ca="1" t="shared" si="4"/>
        <v>92.7894736842105</v>
      </c>
    </row>
    <row r="52" spans="2:2">
      <c r="B52">
        <f ca="1" t="shared" ref="B52:B61" si="5">OFFSET($A$1,(ROW()-1)*5,0,1,1)</f>
        <v>80.5263157894737</v>
      </c>
    </row>
    <row r="53" spans="2:2">
      <c r="B53">
        <f ca="1" t="shared" si="5"/>
        <v>85.0909090909091</v>
      </c>
    </row>
    <row r="54" spans="2:2">
      <c r="B54">
        <f ca="1" t="shared" si="5"/>
        <v>91.1</v>
      </c>
    </row>
    <row r="55" spans="2:2">
      <c r="B55">
        <f ca="1" t="shared" si="5"/>
        <v>88.9565217391304</v>
      </c>
    </row>
    <row r="56" spans="1:2">
      <c r="A56">
        <v>93.4166666666667</v>
      </c>
      <c r="B56">
        <f ca="1" t="shared" si="5"/>
        <v>94</v>
      </c>
    </row>
    <row r="57" spans="2:2">
      <c r="B57">
        <f ca="1" t="shared" si="5"/>
        <v>87</v>
      </c>
    </row>
    <row r="58" spans="2:2">
      <c r="B58">
        <f ca="1" t="shared" si="5"/>
        <v>85</v>
      </c>
    </row>
    <row r="59" spans="2:2">
      <c r="B59">
        <f ca="1" t="shared" si="5"/>
        <v>96.8064516129032</v>
      </c>
    </row>
    <row r="60" spans="2:2">
      <c r="B60">
        <f ca="1" t="shared" si="5"/>
        <v>86.2857142857143</v>
      </c>
    </row>
    <row r="61" spans="1:2">
      <c r="A61">
        <v>93</v>
      </c>
      <c r="B61">
        <f ca="1" t="shared" si="5"/>
        <v>90.2777777777778</v>
      </c>
    </row>
    <row r="62" spans="2:2">
      <c r="B62">
        <f ca="1" t="shared" ref="B62:B71" si="6">OFFSET($A$1,(ROW()-1)*5,0,1,1)</f>
        <v>84.25</v>
      </c>
    </row>
    <row r="63" spans="2:2">
      <c r="B63">
        <f ca="1" t="shared" si="6"/>
        <v>91.0714285714286</v>
      </c>
    </row>
    <row r="64" spans="2:2">
      <c r="B64">
        <f ca="1" t="shared" si="6"/>
        <v>87.5454545454545</v>
      </c>
    </row>
    <row r="65" spans="2:2">
      <c r="B65">
        <f ca="1" t="shared" si="6"/>
        <v>93.125</v>
      </c>
    </row>
    <row r="66" spans="1:2">
      <c r="A66">
        <v>92.9166666666667</v>
      </c>
      <c r="B66">
        <f ca="1" t="shared" si="6"/>
        <v>81.7297297297297</v>
      </c>
    </row>
    <row r="67" spans="2:2">
      <c r="B67">
        <f ca="1" t="shared" si="6"/>
        <v>89.695652173913</v>
      </c>
    </row>
    <row r="68" spans="2:2">
      <c r="B68">
        <f ca="1" t="shared" si="6"/>
        <v>91.7333333333333</v>
      </c>
    </row>
    <row r="69" spans="2:2">
      <c r="B69">
        <f ca="1" t="shared" si="6"/>
        <v>92.0526315789474</v>
      </c>
    </row>
    <row r="70" spans="2:2">
      <c r="B70">
        <f ca="1" t="shared" si="6"/>
        <v>93</v>
      </c>
    </row>
    <row r="71" spans="1:2">
      <c r="A71">
        <v>95.4</v>
      </c>
      <c r="B71">
        <f ca="1" t="shared" si="6"/>
        <v>86.3</v>
      </c>
    </row>
    <row r="72" spans="2:2">
      <c r="B72">
        <f ca="1" t="shared" ref="B72:B81" si="7">OFFSET($A$1,(ROW()-1)*5,0,1,1)</f>
        <v>96.9</v>
      </c>
    </row>
    <row r="73" spans="2:2">
      <c r="B73">
        <f ca="1" t="shared" si="7"/>
        <v>93.7941176470588</v>
      </c>
    </row>
    <row r="74" spans="2:2">
      <c r="B74">
        <f ca="1" t="shared" si="7"/>
        <v>86.2941176470588</v>
      </c>
    </row>
    <row r="75" spans="2:2">
      <c r="B75">
        <f ca="1" t="shared" si="7"/>
        <v>88.25</v>
      </c>
    </row>
    <row r="76" spans="1:2">
      <c r="A76">
        <v>94.4375</v>
      </c>
      <c r="B76">
        <f ca="1" t="shared" si="7"/>
        <v>93.2</v>
      </c>
    </row>
    <row r="77" spans="2:2">
      <c r="B77">
        <f ca="1" t="shared" si="7"/>
        <v>96.2558139534884</v>
      </c>
    </row>
    <row r="78" spans="2:2">
      <c r="B78">
        <f ca="1" t="shared" si="7"/>
        <v>84.6666666666667</v>
      </c>
    </row>
    <row r="79" spans="2:2">
      <c r="B79">
        <f ca="1" t="shared" si="7"/>
        <v>74.6774193548387</v>
      </c>
    </row>
    <row r="80" spans="2:2">
      <c r="B80">
        <f ca="1" t="shared" si="7"/>
        <v>89.2413793103448</v>
      </c>
    </row>
    <row r="81" spans="1:2">
      <c r="A81">
        <v>89.3846153846154</v>
      </c>
      <c r="B81">
        <f ca="1" t="shared" si="7"/>
        <v>88.7037037037037</v>
      </c>
    </row>
    <row r="82" spans="2:2">
      <c r="B82">
        <f ca="1" t="shared" ref="B82:B91" si="8">OFFSET($A$1,(ROW()-1)*5,0,1,1)</f>
        <v>93.4166666666667</v>
      </c>
    </row>
    <row r="83" spans="2:2">
      <c r="B83">
        <f ca="1" t="shared" si="8"/>
        <v>85.8</v>
      </c>
    </row>
    <row r="84" spans="2:2">
      <c r="B84">
        <f ca="1" t="shared" si="8"/>
        <v>91.7222222222222</v>
      </c>
    </row>
    <row r="85" spans="2:2">
      <c r="B85">
        <f ca="1" t="shared" si="8"/>
        <v>89.8409090909091</v>
      </c>
    </row>
    <row r="86" spans="1:2">
      <c r="A86">
        <v>90.2222222222222</v>
      </c>
      <c r="B86">
        <f ca="1" t="shared" si="8"/>
        <v>88.7368421052632</v>
      </c>
    </row>
    <row r="87" spans="1:2">
      <c r="A87" t="s">
        <v>110</v>
      </c>
      <c r="B87">
        <f ca="1" t="shared" si="8"/>
        <v>90.9565217391304</v>
      </c>
    </row>
    <row r="88" spans="1:2">
      <c r="A88">
        <v>2</v>
      </c>
      <c r="B88">
        <f ca="1" t="shared" si="8"/>
        <v>89.6315789473684</v>
      </c>
    </row>
    <row r="89" spans="1:2">
      <c r="A89">
        <v>93</v>
      </c>
      <c r="B89">
        <f ca="1" t="shared" si="8"/>
        <v>90.6666666666667</v>
      </c>
    </row>
    <row r="90" spans="2:2">
      <c r="B90">
        <f ca="1" t="shared" si="8"/>
        <v>84.4545454545455</v>
      </c>
    </row>
    <row r="91" spans="1:2">
      <c r="A91">
        <v>90.6216216216216</v>
      </c>
      <c r="B91">
        <f ca="1" t="shared" si="8"/>
        <v>92.7272727272727</v>
      </c>
    </row>
    <row r="92" spans="1:2">
      <c r="A92" t="s">
        <v>119</v>
      </c>
      <c r="B92">
        <f ca="1" t="shared" ref="B92:B101" si="9">OFFSET($A$1,(ROW()-1)*5,0,1,1)</f>
        <v>87.04</v>
      </c>
    </row>
    <row r="93" spans="1:2">
      <c r="A93">
        <v>1</v>
      </c>
      <c r="B93">
        <f ca="1" t="shared" si="9"/>
        <v>83.9090909090909</v>
      </c>
    </row>
    <row r="94" spans="1:2">
      <c r="A94">
        <v>89</v>
      </c>
      <c r="B94">
        <f ca="1" t="shared" si="9"/>
        <v>90.5714285714286</v>
      </c>
    </row>
    <row r="95" spans="2:2">
      <c r="B95">
        <f ca="1" t="shared" si="9"/>
        <v>92.4761904761905</v>
      </c>
    </row>
    <row r="96" spans="1:2">
      <c r="A96">
        <v>90.6551724137931</v>
      </c>
      <c r="B96">
        <f ca="1" t="shared" si="9"/>
        <v>92.3333333333333</v>
      </c>
    </row>
    <row r="97" spans="2:2">
      <c r="B97">
        <f ca="1" t="shared" si="9"/>
        <v>91.5675675675676</v>
      </c>
    </row>
    <row r="98" spans="2:2">
      <c r="B98">
        <f ca="1" t="shared" si="9"/>
        <v>94.2105263157895</v>
      </c>
    </row>
    <row r="99" spans="2:2">
      <c r="B99">
        <f ca="1" t="shared" si="9"/>
        <v>87.3888888888889</v>
      </c>
    </row>
    <row r="100" spans="2:2">
      <c r="B100">
        <f ca="1" t="shared" si="9"/>
        <v>89.0689655172414</v>
      </c>
    </row>
    <row r="101" spans="1:2">
      <c r="A101">
        <v>90.1290322580645</v>
      </c>
      <c r="B101">
        <f ca="1" t="shared" si="9"/>
        <v>90.3529411764706</v>
      </c>
    </row>
    <row r="102" spans="1:2">
      <c r="A102" t="s">
        <v>134</v>
      </c>
      <c r="B102">
        <f ca="1" t="shared" ref="B102:B111" si="10">OFFSET($A$1,(ROW()-1)*5,0,1,1)</f>
        <v>88.9047619047619</v>
      </c>
    </row>
    <row r="103" spans="1:2">
      <c r="A103">
        <v>1</v>
      </c>
      <c r="B103">
        <f ca="1" t="shared" si="10"/>
        <v>83.7368421052632</v>
      </c>
    </row>
    <row r="104" spans="1:2">
      <c r="A104">
        <v>92</v>
      </c>
      <c r="B104">
        <f ca="1" t="shared" si="10"/>
        <v>89.5</v>
      </c>
    </row>
    <row r="105" spans="2:2">
      <c r="B105">
        <f ca="1" t="shared" si="10"/>
        <v>95.1304347826087</v>
      </c>
    </row>
    <row r="106" spans="1:2">
      <c r="A106">
        <v>85.4545454545455</v>
      </c>
      <c r="B106">
        <f ca="1" t="shared" si="10"/>
        <v>90.7826086956522</v>
      </c>
    </row>
    <row r="107" spans="2:2">
      <c r="B107">
        <f ca="1" t="shared" si="10"/>
        <v>92.1851851851852</v>
      </c>
    </row>
    <row r="108" spans="2:2">
      <c r="B108">
        <f ca="1" t="shared" si="10"/>
        <v>91.4615384615385</v>
      </c>
    </row>
    <row r="109" spans="2:2">
      <c r="B109">
        <f ca="1" t="shared" si="10"/>
        <v>94.2325581395349</v>
      </c>
    </row>
    <row r="110" spans="2:2">
      <c r="B110">
        <f ca="1" t="shared" si="10"/>
        <v>93.6774193548387</v>
      </c>
    </row>
    <row r="111" spans="1:2">
      <c r="A111">
        <v>93.2857142857143</v>
      </c>
      <c r="B111">
        <f ca="1" t="shared" si="10"/>
        <v>92.258064516129</v>
      </c>
    </row>
    <row r="112" spans="2:2">
      <c r="B112">
        <f ca="1" t="shared" ref="B112:B121" si="11">OFFSET($A$1,(ROW()-1)*5,0,1,1)</f>
        <v>90.9</v>
      </c>
    </row>
    <row r="113" spans="2:2">
      <c r="B113">
        <f ca="1" t="shared" si="11"/>
        <v>89.2258064516129</v>
      </c>
    </row>
    <row r="114" spans="2:2">
      <c r="B114">
        <f ca="1" t="shared" si="11"/>
        <v>91.6</v>
      </c>
    </row>
    <row r="115" spans="2:2">
      <c r="B115">
        <f ca="1" t="shared" si="11"/>
        <v>88.6666666666667</v>
      </c>
    </row>
    <row r="116" spans="1:2">
      <c r="A116">
        <v>88.5454545454545</v>
      </c>
      <c r="B116">
        <f ca="1" t="shared" si="11"/>
        <v>95.4444444444444</v>
      </c>
    </row>
    <row r="117" spans="2:2">
      <c r="B117">
        <f ca="1" t="shared" si="11"/>
        <v>97</v>
      </c>
    </row>
    <row r="118" spans="2:2">
      <c r="B118">
        <f ca="1" t="shared" si="11"/>
        <v>95.6521739130435</v>
      </c>
    </row>
    <row r="119" spans="2:2">
      <c r="B119">
        <f ca="1" t="shared" si="11"/>
        <v>88.3428571428571</v>
      </c>
    </row>
    <row r="120" spans="2:2">
      <c r="B120">
        <f ca="1" t="shared" si="11"/>
        <v>89.2666666666667</v>
      </c>
    </row>
    <row r="121" spans="1:2">
      <c r="A121">
        <v>90.4137931034483</v>
      </c>
      <c r="B121">
        <f ca="1" t="shared" si="11"/>
        <v>93.0869565217391</v>
      </c>
    </row>
    <row r="122" spans="2:2">
      <c r="B122">
        <f ca="1" t="shared" ref="B122:B131" si="12">OFFSET($A$1,(ROW()-1)*5,0,1,1)</f>
        <v>94.1666666666667</v>
      </c>
    </row>
    <row r="123" spans="2:2">
      <c r="B123">
        <f ca="1" t="shared" si="12"/>
        <v>88.08</v>
      </c>
    </row>
    <row r="124" spans="2:2">
      <c r="B124">
        <f ca="1" t="shared" si="12"/>
        <v>90.0666666666667</v>
      </c>
    </row>
    <row r="125" spans="2:2">
      <c r="B125">
        <f ca="1" t="shared" si="12"/>
        <v>90.6296296296296</v>
      </c>
    </row>
    <row r="126" spans="1:2">
      <c r="A126">
        <v>94.04</v>
      </c>
      <c r="B126">
        <f ca="1" t="shared" si="12"/>
        <v>91.0416666666667</v>
      </c>
    </row>
    <row r="127" spans="2:2">
      <c r="B127">
        <f ca="1" t="shared" si="12"/>
        <v>90.1764705882353</v>
      </c>
    </row>
    <row r="128" spans="2:2">
      <c r="B128">
        <f ca="1" t="shared" si="12"/>
        <v>90.125</v>
      </c>
    </row>
    <row r="129" spans="2:2">
      <c r="B129">
        <f ca="1" t="shared" si="12"/>
        <v>90.2</v>
      </c>
    </row>
    <row r="130" spans="2:2">
      <c r="B130">
        <f ca="1" t="shared" si="12"/>
        <v>95.1621621621622</v>
      </c>
    </row>
    <row r="131" spans="1:2">
      <c r="A131">
        <v>93.3333333333333</v>
      </c>
      <c r="B131">
        <f ca="1" t="shared" si="12"/>
        <v>90.25</v>
      </c>
    </row>
    <row r="132" spans="2:2">
      <c r="B132">
        <f ca="1" t="shared" ref="B132:B141" si="13">OFFSET($A$1,(ROW()-1)*5,0,1,1)</f>
        <v>96.9285714285714</v>
      </c>
    </row>
    <row r="133" spans="2:2">
      <c r="B133">
        <f ca="1" t="shared" si="13"/>
        <v>90.1851851851852</v>
      </c>
    </row>
    <row r="134" spans="2:2">
      <c r="B134">
        <f ca="1" t="shared" si="13"/>
        <v>89.52</v>
      </c>
    </row>
    <row r="135" spans="2:2">
      <c r="B135">
        <f ca="1" t="shared" si="13"/>
        <v>92.4285714285714</v>
      </c>
    </row>
    <row r="136" spans="1:2">
      <c r="A136">
        <v>90.6666666666667</v>
      </c>
      <c r="B136">
        <f ca="1" t="shared" si="13"/>
        <v>91.6363636363636</v>
      </c>
    </row>
    <row r="137" spans="2:2">
      <c r="B137">
        <f ca="1" t="shared" si="13"/>
        <v>84</v>
      </c>
    </row>
    <row r="138" spans="2:2">
      <c r="B138">
        <f ca="1" t="shared" si="13"/>
        <v>88.2307692307692</v>
      </c>
    </row>
    <row r="139" spans="2:2">
      <c r="B139">
        <f ca="1" t="shared" si="13"/>
        <v>91.3636363636364</v>
      </c>
    </row>
    <row r="140" spans="2:2">
      <c r="B140">
        <f ca="1" t="shared" si="13"/>
        <v>84.6</v>
      </c>
    </row>
    <row r="141" spans="1:2">
      <c r="A141">
        <v>94.6315789473684</v>
      </c>
      <c r="B141">
        <f ca="1" t="shared" si="13"/>
        <v>83.7777777777778</v>
      </c>
    </row>
    <row r="142" spans="2:2">
      <c r="B142">
        <f ca="1" t="shared" ref="B142:B151" si="14">OFFSET($A$1,(ROW()-1)*5,0,1,1)</f>
        <v>90.695652173913</v>
      </c>
    </row>
    <row r="143" spans="2:2">
      <c r="B143">
        <f ca="1" t="shared" si="14"/>
        <v>91.25</v>
      </c>
    </row>
    <row r="144" spans="2:2">
      <c r="B144">
        <f ca="1" t="shared" si="14"/>
        <v>95.0666666666667</v>
      </c>
    </row>
    <row r="145" spans="2:2">
      <c r="B145">
        <f ca="1" t="shared" si="14"/>
        <v>90.9230769230769</v>
      </c>
    </row>
    <row r="146" spans="1:2">
      <c r="A146">
        <v>93.2105263157895</v>
      </c>
      <c r="B146">
        <f ca="1" t="shared" si="14"/>
        <v>86.16</v>
      </c>
    </row>
    <row r="147" spans="2:2">
      <c r="B147">
        <f ca="1" t="shared" si="14"/>
        <v>95.5333333333333</v>
      </c>
    </row>
    <row r="148" spans="2:2">
      <c r="B148">
        <f ca="1" t="shared" si="14"/>
        <v>93.1428571428571</v>
      </c>
    </row>
    <row r="149" spans="2:2">
      <c r="B149">
        <f ca="1" t="shared" si="14"/>
        <v>94.5925925925926</v>
      </c>
    </row>
    <row r="150" spans="2:2">
      <c r="B150">
        <f ca="1" t="shared" si="14"/>
        <v>93.3103448275862</v>
      </c>
    </row>
    <row r="151" spans="1:2">
      <c r="A151">
        <v>95.1153846153846</v>
      </c>
      <c r="B151">
        <f ca="1" t="shared" si="14"/>
        <v>92.1379310344828</v>
      </c>
    </row>
    <row r="152" spans="2:2">
      <c r="B152">
        <f ca="1" t="shared" ref="B152:B163" si="15">OFFSET($A$1,(ROW()-1)*5,0,1,1)</f>
        <v>95.0967741935484</v>
      </c>
    </row>
    <row r="153" spans="2:2">
      <c r="B153">
        <f ca="1" t="shared" si="15"/>
        <v>95.7142857142857</v>
      </c>
    </row>
    <row r="154" spans="2:2">
      <c r="B154">
        <f ca="1" t="shared" si="15"/>
        <v>96.5555555555556</v>
      </c>
    </row>
    <row r="155" spans="2:2">
      <c r="B155">
        <f ca="1" t="shared" si="15"/>
        <v>91.7777777777778</v>
      </c>
    </row>
    <row r="156" spans="1:2">
      <c r="A156">
        <v>94.5294117647059</v>
      </c>
      <c r="B156">
        <f ca="1" t="shared" si="15"/>
        <v>91.875</v>
      </c>
    </row>
    <row r="157" spans="2:2">
      <c r="B157">
        <f ca="1" t="shared" si="15"/>
        <v>0</v>
      </c>
    </row>
    <row r="158" spans="2:2">
      <c r="B158">
        <f ca="1" t="shared" si="15"/>
        <v>0</v>
      </c>
    </row>
    <row r="159" spans="2:2">
      <c r="B159">
        <f ca="1" t="shared" si="15"/>
        <v>0</v>
      </c>
    </row>
    <row r="160" spans="2:2">
      <c r="B160">
        <f ca="1" t="shared" si="15"/>
        <v>0</v>
      </c>
    </row>
    <row r="161" spans="1:2">
      <c r="A161">
        <v>94.1935483870968</v>
      </c>
      <c r="B161">
        <f ca="1" t="shared" si="15"/>
        <v>0</v>
      </c>
    </row>
    <row r="162" spans="2:2">
      <c r="B162">
        <f ca="1" t="shared" si="15"/>
        <v>0</v>
      </c>
    </row>
    <row r="163" spans="2:2">
      <c r="B163">
        <f ca="1" t="shared" si="15"/>
        <v>0</v>
      </c>
    </row>
    <row r="166" spans="1:1">
      <c r="A166">
        <v>91.8148148148148</v>
      </c>
    </row>
    <row r="171" spans="1:1">
      <c r="A171">
        <v>95.2857142857143</v>
      </c>
    </row>
    <row r="176" spans="1:1">
      <c r="A176">
        <v>95</v>
      </c>
    </row>
    <row r="181" spans="1:1">
      <c r="A181">
        <v>94.8333333333333</v>
      </c>
    </row>
    <row r="182" spans="1:1">
      <c r="A182" t="s">
        <v>237</v>
      </c>
    </row>
    <row r="183" spans="1:1">
      <c r="A183">
        <v>6</v>
      </c>
    </row>
    <row r="184" spans="1:1">
      <c r="A184">
        <v>94</v>
      </c>
    </row>
    <row r="186" spans="1:1">
      <c r="A186">
        <v>96.3870967741936</v>
      </c>
    </row>
    <row r="191" spans="1:1">
      <c r="A191">
        <v>92.8125</v>
      </c>
    </row>
    <row r="196" spans="1:1">
      <c r="A196">
        <v>97.4074074074074</v>
      </c>
    </row>
    <row r="201" spans="1:1">
      <c r="A201">
        <v>86</v>
      </c>
    </row>
    <row r="206" spans="1:1">
      <c r="A206">
        <v>76.2272727272727</v>
      </c>
    </row>
    <row r="211" spans="1:1">
      <c r="A211">
        <v>91.4736842105263</v>
      </c>
    </row>
    <row r="216" spans="1:1">
      <c r="A216">
        <v>89.6071428571429</v>
      </c>
    </row>
    <row r="221" spans="1:1">
      <c r="A221">
        <v>83.8</v>
      </c>
    </row>
    <row r="226" spans="1:1">
      <c r="A226">
        <v>89.2857142857143</v>
      </c>
    </row>
    <row r="231" spans="1:1">
      <c r="A231">
        <v>92.2352941176471</v>
      </c>
    </row>
    <row r="236" spans="1:1">
      <c r="A236">
        <v>91.741935483871</v>
      </c>
    </row>
    <row r="241" spans="1:1">
      <c r="A241">
        <v>87.6451612903226</v>
      </c>
    </row>
    <row r="242" spans="1:1">
      <c r="A242" t="s">
        <v>273</v>
      </c>
    </row>
    <row r="243" spans="1:1">
      <c r="A243">
        <v>1</v>
      </c>
    </row>
    <row r="244" spans="1:1">
      <c r="A244">
        <v>94</v>
      </c>
    </row>
    <row r="246" spans="1:1">
      <c r="A246">
        <v>91.1</v>
      </c>
    </row>
    <row r="251" spans="1:1">
      <c r="A251">
        <v>92.7894736842105</v>
      </c>
    </row>
    <row r="256" spans="1:1">
      <c r="A256">
        <v>80.5263157894737</v>
      </c>
    </row>
    <row r="261" spans="1:1">
      <c r="A261">
        <v>85.0909090909091</v>
      </c>
    </row>
    <row r="266" spans="1:1">
      <c r="A266">
        <v>91.1</v>
      </c>
    </row>
    <row r="271" spans="1:1">
      <c r="A271">
        <v>88.9565217391304</v>
      </c>
    </row>
    <row r="276" spans="1:1">
      <c r="A276">
        <v>94</v>
      </c>
    </row>
    <row r="281" spans="1:1">
      <c r="A281">
        <v>87</v>
      </c>
    </row>
    <row r="286" spans="1:1">
      <c r="A286">
        <v>85</v>
      </c>
    </row>
    <row r="291" spans="1:1">
      <c r="A291">
        <v>96.8064516129032</v>
      </c>
    </row>
    <row r="296" spans="1:1">
      <c r="A296">
        <v>86.2857142857143</v>
      </c>
    </row>
    <row r="297" spans="1:1">
      <c r="A297" t="s">
        <v>376</v>
      </c>
    </row>
    <row r="298" spans="1:1">
      <c r="A298">
        <v>6</v>
      </c>
    </row>
    <row r="299" spans="1:1">
      <c r="A299">
        <v>89</v>
      </c>
    </row>
    <row r="301" spans="1:1">
      <c r="A301">
        <v>90.2777777777778</v>
      </c>
    </row>
    <row r="306" spans="1:1">
      <c r="A306">
        <v>84.25</v>
      </c>
    </row>
    <row r="311" spans="1:1">
      <c r="A311">
        <v>91.0714285714286</v>
      </c>
    </row>
    <row r="316" spans="1:1">
      <c r="A316">
        <v>87.5454545454545</v>
      </c>
    </row>
    <row r="321" spans="1:1">
      <c r="A321">
        <v>93.125</v>
      </c>
    </row>
    <row r="322" spans="1:1">
      <c r="A322" t="s">
        <v>411</v>
      </c>
    </row>
    <row r="323" spans="1:1">
      <c r="A323">
        <v>5</v>
      </c>
    </row>
    <row r="324" spans="1:1">
      <c r="A324">
        <v>96</v>
      </c>
    </row>
    <row r="326" spans="1:1">
      <c r="A326">
        <v>81.7297297297297</v>
      </c>
    </row>
    <row r="327" spans="1:1">
      <c r="A327" t="s">
        <v>407</v>
      </c>
    </row>
    <row r="328" spans="1:1">
      <c r="A328">
        <v>2</v>
      </c>
    </row>
    <row r="329" spans="1:1">
      <c r="A329">
        <v>91</v>
      </c>
    </row>
    <row r="331" spans="1:1">
      <c r="A331">
        <v>89.695652173913</v>
      </c>
    </row>
    <row r="336" spans="1:1">
      <c r="A336">
        <v>91.7333333333333</v>
      </c>
    </row>
    <row r="341" spans="1:1">
      <c r="A341">
        <v>92.0526315789474</v>
      </c>
    </row>
    <row r="346" spans="1:1">
      <c r="A346">
        <v>93</v>
      </c>
    </row>
    <row r="351" spans="1:1">
      <c r="A351">
        <v>86.3</v>
      </c>
    </row>
    <row r="356" spans="1:1">
      <c r="A356">
        <v>96.9</v>
      </c>
    </row>
    <row r="357" spans="1:1">
      <c r="A357" t="s">
        <v>455</v>
      </c>
    </row>
    <row r="358" spans="1:1">
      <c r="A358">
        <v>4</v>
      </c>
    </row>
    <row r="359" spans="1:1">
      <c r="A359">
        <v>96</v>
      </c>
    </row>
    <row r="361" spans="1:1">
      <c r="A361">
        <v>93.7941176470588</v>
      </c>
    </row>
    <row r="362" spans="1:1">
      <c r="A362" t="s">
        <v>463</v>
      </c>
    </row>
    <row r="363" spans="1:1">
      <c r="A363">
        <v>1</v>
      </c>
    </row>
    <row r="364" spans="1:1">
      <c r="A364">
        <v>93</v>
      </c>
    </row>
    <row r="366" spans="1:1">
      <c r="A366">
        <v>86.2941176470588</v>
      </c>
    </row>
    <row r="367" spans="1:1">
      <c r="A367" t="s">
        <v>463</v>
      </c>
    </row>
    <row r="368" spans="1:1">
      <c r="A368">
        <v>2</v>
      </c>
    </row>
    <row r="369" spans="1:1">
      <c r="A369">
        <v>93</v>
      </c>
    </row>
    <row r="371" spans="1:1">
      <c r="A371">
        <v>88.25</v>
      </c>
    </row>
    <row r="376" spans="1:1">
      <c r="A376">
        <v>93.2</v>
      </c>
    </row>
    <row r="377" spans="1:1">
      <c r="A377" t="s">
        <v>485</v>
      </c>
    </row>
    <row r="378" spans="1:1">
      <c r="A378">
        <v>5</v>
      </c>
    </row>
    <row r="379" spans="1:1">
      <c r="A379">
        <v>96</v>
      </c>
    </row>
    <row r="381" spans="1:1">
      <c r="A381">
        <v>96.2558139534884</v>
      </c>
    </row>
    <row r="382" spans="1:1">
      <c r="A382" t="s">
        <v>493</v>
      </c>
    </row>
    <row r="383" spans="1:1">
      <c r="A383">
        <v>6</v>
      </c>
    </row>
    <row r="384" spans="1:1">
      <c r="A384">
        <v>96</v>
      </c>
    </row>
    <row r="386" spans="1:1">
      <c r="A386">
        <v>84.6666666666667</v>
      </c>
    </row>
    <row r="387" spans="1:1">
      <c r="A387" t="s">
        <v>504</v>
      </c>
    </row>
    <row r="388" spans="1:1">
      <c r="A388">
        <v>6</v>
      </c>
    </row>
    <row r="389" spans="1:1">
      <c r="A389">
        <v>84</v>
      </c>
    </row>
    <row r="391" spans="1:1">
      <c r="A391">
        <v>74.6774193548387</v>
      </c>
    </row>
    <row r="392" spans="1:1">
      <c r="A392" t="s">
        <v>499</v>
      </c>
    </row>
    <row r="393" spans="1:1">
      <c r="A393">
        <v>1</v>
      </c>
    </row>
    <row r="394" spans="1:1">
      <c r="A394">
        <v>93</v>
      </c>
    </row>
    <row r="396" spans="1:1">
      <c r="A396">
        <v>89.2413793103448</v>
      </c>
    </row>
    <row r="401" spans="1:1">
      <c r="A401">
        <v>88.7037037037037</v>
      </c>
    </row>
    <row r="406" spans="1:1">
      <c r="A406">
        <v>93.4166666666667</v>
      </c>
    </row>
    <row r="407" spans="1:1">
      <c r="A407" t="s">
        <v>535</v>
      </c>
    </row>
    <row r="408" spans="1:1">
      <c r="A408">
        <v>3</v>
      </c>
    </row>
    <row r="409" spans="1:1">
      <c r="A409">
        <v>81</v>
      </c>
    </row>
    <row r="411" spans="1:1">
      <c r="A411">
        <v>85.8</v>
      </c>
    </row>
    <row r="416" spans="1:1">
      <c r="A416">
        <v>91.7222222222222</v>
      </c>
    </row>
    <row r="417" spans="1:1">
      <c r="A417" t="s">
        <v>550</v>
      </c>
    </row>
    <row r="418" spans="1:1">
      <c r="A418">
        <v>6</v>
      </c>
    </row>
    <row r="419" spans="1:1">
      <c r="A419">
        <v>93</v>
      </c>
    </row>
    <row r="421" spans="1:1">
      <c r="A421">
        <v>89.8409090909091</v>
      </c>
    </row>
    <row r="422" spans="1:1">
      <c r="A422" t="s">
        <v>557</v>
      </c>
    </row>
    <row r="423" spans="1:1">
      <c r="A423">
        <v>6</v>
      </c>
    </row>
    <row r="424" spans="1:1">
      <c r="A424">
        <v>90</v>
      </c>
    </row>
    <row r="426" spans="1:1">
      <c r="A426">
        <v>88.7368421052632</v>
      </c>
    </row>
    <row r="431" spans="1:1">
      <c r="A431">
        <v>90.9565217391304</v>
      </c>
    </row>
    <row r="436" spans="1:1">
      <c r="A436">
        <v>89.6315789473684</v>
      </c>
    </row>
    <row r="441" spans="1:1">
      <c r="A441">
        <v>90.6666666666667</v>
      </c>
    </row>
    <row r="446" spans="1:1">
      <c r="A446">
        <v>84.4545454545455</v>
      </c>
    </row>
    <row r="451" spans="1:1">
      <c r="A451">
        <v>92.7272727272727</v>
      </c>
    </row>
    <row r="456" spans="1:1">
      <c r="A456">
        <v>87.04</v>
      </c>
    </row>
    <row r="461" spans="1:1">
      <c r="A461">
        <v>83.9090909090909</v>
      </c>
    </row>
    <row r="466" spans="1:1">
      <c r="A466">
        <v>90.5714285714286</v>
      </c>
    </row>
    <row r="471" spans="1:1">
      <c r="A471">
        <v>92.4761904761905</v>
      </c>
    </row>
    <row r="476" spans="1:1">
      <c r="A476">
        <v>92.3333333333333</v>
      </c>
    </row>
    <row r="477" spans="1:1">
      <c r="A477" t="s">
        <v>615</v>
      </c>
    </row>
    <row r="478" spans="1:1">
      <c r="A478">
        <v>2</v>
      </c>
    </row>
    <row r="479" spans="1:1">
      <c r="A479">
        <v>81</v>
      </c>
    </row>
    <row r="481" spans="1:1">
      <c r="A481">
        <v>91.5675675675676</v>
      </c>
    </row>
    <row r="482" spans="1:1">
      <c r="A482" t="s">
        <v>625</v>
      </c>
    </row>
    <row r="483" spans="1:1">
      <c r="A483">
        <v>5</v>
      </c>
    </row>
    <row r="484" spans="1:1">
      <c r="A484">
        <v>92</v>
      </c>
    </row>
    <row r="486" spans="1:1">
      <c r="A486">
        <v>94.2105263157895</v>
      </c>
    </row>
    <row r="491" spans="1:1">
      <c r="A491">
        <v>87.3888888888889</v>
      </c>
    </row>
    <row r="492" spans="1:1">
      <c r="A492" t="s">
        <v>557</v>
      </c>
    </row>
    <row r="493" spans="1:1">
      <c r="A493">
        <v>1</v>
      </c>
    </row>
    <row r="494" spans="1:1">
      <c r="A494">
        <v>90</v>
      </c>
    </row>
    <row r="496" spans="1:1">
      <c r="A496">
        <v>89.0689655172414</v>
      </c>
    </row>
    <row r="497" spans="1:1">
      <c r="A497" t="s">
        <v>644</v>
      </c>
    </row>
    <row r="498" spans="1:1">
      <c r="A498">
        <v>5</v>
      </c>
    </row>
    <row r="499" spans="1:1">
      <c r="A499">
        <v>89</v>
      </c>
    </row>
    <row r="501" spans="1:1">
      <c r="A501">
        <v>90.3529411764706</v>
      </c>
    </row>
    <row r="502" spans="1:1">
      <c r="A502" t="s">
        <v>653</v>
      </c>
    </row>
    <row r="503" spans="1:1">
      <c r="A503">
        <v>6</v>
      </c>
    </row>
    <row r="504" spans="1:1">
      <c r="A504">
        <v>93</v>
      </c>
    </row>
    <row r="506" spans="1:1">
      <c r="A506">
        <v>88.9047619047619</v>
      </c>
    </row>
    <row r="511" spans="1:1">
      <c r="A511">
        <v>83.7368421052632</v>
      </c>
    </row>
    <row r="516" spans="1:1">
      <c r="A516">
        <v>89.5</v>
      </c>
    </row>
    <row r="521" spans="1:1">
      <c r="A521">
        <v>95.1304347826087</v>
      </c>
    </row>
    <row r="522" spans="1:1">
      <c r="A522" t="s">
        <v>678</v>
      </c>
    </row>
    <row r="523" spans="1:1">
      <c r="A523">
        <v>1</v>
      </c>
    </row>
    <row r="524" spans="1:1">
      <c r="A524">
        <v>95</v>
      </c>
    </row>
    <row r="526" spans="1:1">
      <c r="A526">
        <v>90.7826086956522</v>
      </c>
    </row>
    <row r="531" spans="1:1">
      <c r="A531">
        <v>92.1851851851852</v>
      </c>
    </row>
    <row r="532" spans="1:1">
      <c r="A532" t="s">
        <v>677</v>
      </c>
    </row>
    <row r="533" spans="1:1">
      <c r="A533">
        <v>2</v>
      </c>
    </row>
    <row r="534" spans="1:1">
      <c r="A534">
        <v>90</v>
      </c>
    </row>
    <row r="536" spans="1:1">
      <c r="A536">
        <v>91.4615384615385</v>
      </c>
    </row>
    <row r="541" spans="1:1">
      <c r="A541">
        <v>94.2325581395349</v>
      </c>
    </row>
    <row r="542" spans="1:1">
      <c r="A542" t="s">
        <v>704</v>
      </c>
    </row>
    <row r="543" spans="1:1">
      <c r="A543">
        <v>6</v>
      </c>
    </row>
    <row r="544" spans="1:1">
      <c r="A544">
        <v>93</v>
      </c>
    </row>
    <row r="546" spans="1:1">
      <c r="A546">
        <v>93.6774193548387</v>
      </c>
    </row>
    <row r="547" spans="1:1">
      <c r="A547" t="s">
        <v>713</v>
      </c>
    </row>
    <row r="548" spans="1:1">
      <c r="A548">
        <v>2</v>
      </c>
    </row>
    <row r="549" spans="1:1">
      <c r="A549">
        <v>93</v>
      </c>
    </row>
    <row r="551" spans="1:1">
      <c r="A551">
        <v>92.258064516129</v>
      </c>
    </row>
    <row r="552" spans="1:1">
      <c r="A552" t="s">
        <v>720</v>
      </c>
    </row>
    <row r="553" spans="1:1">
      <c r="A553">
        <v>3</v>
      </c>
    </row>
    <row r="554" spans="1:1">
      <c r="A554">
        <v>84</v>
      </c>
    </row>
    <row r="556" spans="1:1">
      <c r="A556">
        <v>90.9</v>
      </c>
    </row>
    <row r="557" spans="1:1">
      <c r="A557" t="s">
        <v>721</v>
      </c>
    </row>
    <row r="558" spans="1:1">
      <c r="A558">
        <v>3</v>
      </c>
    </row>
    <row r="559" spans="1:1">
      <c r="A559">
        <v>89</v>
      </c>
    </row>
    <row r="561" spans="1:1">
      <c r="A561">
        <v>89.2258064516129</v>
      </c>
    </row>
    <row r="562" spans="1:1">
      <c r="A562" t="s">
        <v>655</v>
      </c>
    </row>
    <row r="563" spans="1:1">
      <c r="A563">
        <v>1</v>
      </c>
    </row>
    <row r="564" spans="1:1">
      <c r="A564">
        <v>91</v>
      </c>
    </row>
    <row r="566" spans="1:1">
      <c r="A566">
        <v>91.6</v>
      </c>
    </row>
    <row r="571" spans="1:1">
      <c r="A571">
        <v>88.6666666666667</v>
      </c>
    </row>
    <row r="576" spans="1:1">
      <c r="A576">
        <v>95.4444444444444</v>
      </c>
    </row>
    <row r="581" spans="1:1">
      <c r="A581">
        <v>97</v>
      </c>
    </row>
    <row r="586" spans="1:1">
      <c r="A586">
        <v>95.6521739130435</v>
      </c>
    </row>
    <row r="591" spans="1:1">
      <c r="A591">
        <v>88.3428571428571</v>
      </c>
    </row>
    <row r="592" spans="1:1">
      <c r="A592" t="s">
        <v>744</v>
      </c>
    </row>
    <row r="593" spans="1:1">
      <c r="A593">
        <v>3</v>
      </c>
    </row>
    <row r="594" spans="1:1">
      <c r="A594">
        <v>94</v>
      </c>
    </row>
    <row r="596" spans="1:1">
      <c r="A596">
        <v>89.2666666666667</v>
      </c>
    </row>
    <row r="601" spans="1:1">
      <c r="A601">
        <v>93.0869565217391</v>
      </c>
    </row>
    <row r="606" spans="1:1">
      <c r="A606">
        <v>94.1666666666667</v>
      </c>
    </row>
    <row r="611" spans="1:1">
      <c r="A611">
        <v>88.08</v>
      </c>
    </row>
    <row r="616" spans="1:1">
      <c r="A616">
        <v>90.0666666666667</v>
      </c>
    </row>
    <row r="621" spans="1:1">
      <c r="A621">
        <v>90.6296296296296</v>
      </c>
    </row>
    <row r="626" spans="1:1">
      <c r="A626">
        <v>91.0416666666667</v>
      </c>
    </row>
    <row r="631" spans="1:1">
      <c r="A631">
        <v>90.1764705882353</v>
      </c>
    </row>
    <row r="636" spans="1:1">
      <c r="A636">
        <v>90.125</v>
      </c>
    </row>
    <row r="641" spans="1:1">
      <c r="A641">
        <v>90.2</v>
      </c>
    </row>
    <row r="646" spans="1:1">
      <c r="A646">
        <v>95.1621621621622</v>
      </c>
    </row>
    <row r="647" spans="1:1">
      <c r="A647" t="s">
        <v>827</v>
      </c>
    </row>
    <row r="648" spans="1:1">
      <c r="A648">
        <v>5</v>
      </c>
    </row>
    <row r="649" spans="1:1">
      <c r="A649">
        <v>94</v>
      </c>
    </row>
    <row r="651" spans="1:1">
      <c r="A651">
        <v>90.25</v>
      </c>
    </row>
    <row r="656" spans="1:1">
      <c r="A656">
        <v>96.9285714285714</v>
      </c>
    </row>
    <row r="661" spans="1:1">
      <c r="A661">
        <v>90.1851851851852</v>
      </c>
    </row>
    <row r="666" spans="1:1">
      <c r="A666">
        <v>89.52</v>
      </c>
    </row>
    <row r="671" spans="1:1">
      <c r="A671">
        <v>92.4285714285714</v>
      </c>
    </row>
    <row r="676" spans="1:1">
      <c r="A676">
        <v>91.6363636363636</v>
      </c>
    </row>
    <row r="681" spans="1:1">
      <c r="A681">
        <v>84</v>
      </c>
    </row>
    <row r="686" spans="1:1">
      <c r="A686">
        <v>88.2307692307692</v>
      </c>
    </row>
    <row r="687" spans="1:1">
      <c r="A687" t="s">
        <v>857</v>
      </c>
    </row>
    <row r="688" spans="1:1">
      <c r="A688">
        <v>2</v>
      </c>
    </row>
    <row r="689" spans="1:1">
      <c r="A689">
        <v>89</v>
      </c>
    </row>
    <row r="691" spans="1:1">
      <c r="A691">
        <v>91.3636363636364</v>
      </c>
    </row>
    <row r="696" spans="1:1">
      <c r="A696">
        <v>84.6</v>
      </c>
    </row>
    <row r="701" spans="1:1">
      <c r="A701">
        <v>83.7777777777778</v>
      </c>
    </row>
    <row r="706" spans="1:1">
      <c r="A706">
        <v>90.695652173913</v>
      </c>
    </row>
    <row r="711" spans="1:1">
      <c r="A711">
        <v>91.25</v>
      </c>
    </row>
    <row r="716" spans="1:1">
      <c r="A716">
        <v>95.0666666666667</v>
      </c>
    </row>
    <row r="721" spans="1:1">
      <c r="A721">
        <v>90.9230769230769</v>
      </c>
    </row>
    <row r="726" spans="1:1">
      <c r="A726">
        <v>86.16</v>
      </c>
    </row>
    <row r="731" spans="1:1">
      <c r="A731">
        <v>95.5333333333333</v>
      </c>
    </row>
    <row r="736" spans="1:1">
      <c r="A736">
        <v>93.1428571428571</v>
      </c>
    </row>
    <row r="741" spans="1:1">
      <c r="A741">
        <v>94.5925925925926</v>
      </c>
    </row>
    <row r="746" spans="1:1">
      <c r="A746">
        <v>93.3103448275862</v>
      </c>
    </row>
    <row r="751" spans="1:1">
      <c r="A751">
        <v>92.1379310344828</v>
      </c>
    </row>
    <row r="756" spans="1:1">
      <c r="A756">
        <v>95.0967741935484</v>
      </c>
    </row>
    <row r="761" spans="1:1">
      <c r="A761">
        <v>95.7142857142857</v>
      </c>
    </row>
    <row r="766" spans="1:1">
      <c r="A766">
        <v>96.5555555555556</v>
      </c>
    </row>
    <row r="771" spans="1:1">
      <c r="A771">
        <v>91.7777777777778</v>
      </c>
    </row>
    <row r="776" spans="1:1">
      <c r="A776">
        <v>91.875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DELL</cp:lastModifiedBy>
  <dcterms:created xsi:type="dcterms:W3CDTF">2006-09-13T11:21:00Z</dcterms:created>
  <dcterms:modified xsi:type="dcterms:W3CDTF">2019-01-04T01:52:41Z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