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000" windowHeight="15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Sheet1!$A$227:$F$231</definedName>
  </definedNames>
  <calcPr calcId="152511"/>
</workbook>
</file>

<file path=xl/calcChain.xml><?xml version="1.0" encoding="utf-8"?>
<calcChain xmlns="http://schemas.openxmlformats.org/spreadsheetml/2006/main">
  <c r="G782" i="1" l="1"/>
  <c r="G777" i="1"/>
  <c r="G772" i="1"/>
  <c r="G767" i="1"/>
  <c r="G762" i="1"/>
  <c r="G757" i="1"/>
  <c r="G752" i="1"/>
  <c r="G747" i="1"/>
  <c r="G742" i="1"/>
  <c r="G737" i="1"/>
  <c r="G732" i="1"/>
  <c r="G727" i="1"/>
  <c r="G722" i="1"/>
  <c r="G717" i="1"/>
  <c r="G712" i="1"/>
  <c r="G707" i="1"/>
  <c r="G702" i="1"/>
  <c r="G697" i="1"/>
  <c r="G692" i="1"/>
  <c r="G687" i="1"/>
  <c r="G682" i="1"/>
  <c r="G677" i="1"/>
  <c r="G672" i="1"/>
  <c r="G667" i="1"/>
  <c r="G662" i="1"/>
  <c r="G657" i="1"/>
  <c r="G652" i="1"/>
  <c r="G647" i="1"/>
  <c r="G642" i="1"/>
  <c r="G637" i="1"/>
  <c r="G632" i="1"/>
  <c r="G627" i="1"/>
  <c r="G622" i="1"/>
  <c r="G617" i="1"/>
  <c r="G612" i="1"/>
  <c r="G607" i="1"/>
  <c r="G602" i="1"/>
  <c r="G597" i="1"/>
  <c r="G592" i="1"/>
  <c r="G587" i="1"/>
  <c r="G582" i="1"/>
  <c r="G577" i="1"/>
  <c r="G572" i="1"/>
  <c r="G567" i="1"/>
  <c r="G562" i="1"/>
  <c r="G557" i="1"/>
  <c r="G552" i="1"/>
  <c r="G547" i="1"/>
  <c r="G542" i="1"/>
  <c r="G537" i="1"/>
  <c r="G532" i="1"/>
  <c r="G527" i="1"/>
  <c r="G522" i="1"/>
  <c r="G517" i="1"/>
  <c r="G512" i="1"/>
  <c r="G507" i="1"/>
  <c r="G502" i="1"/>
  <c r="G497" i="1"/>
  <c r="G492" i="1"/>
  <c r="G487" i="1"/>
  <c r="G482" i="1"/>
  <c r="G477" i="1"/>
  <c r="G472" i="1"/>
  <c r="G467" i="1"/>
  <c r="G462" i="1"/>
  <c r="G457" i="1"/>
  <c r="G452" i="1"/>
  <c r="G447" i="1"/>
  <c r="G442" i="1"/>
  <c r="G437" i="1"/>
  <c r="G432" i="1"/>
  <c r="G427" i="1"/>
  <c r="G422" i="1"/>
  <c r="G417" i="1"/>
  <c r="G412" i="1"/>
  <c r="G407" i="1"/>
  <c r="G402" i="1"/>
  <c r="G397" i="1"/>
  <c r="G392" i="1"/>
  <c r="G387" i="1"/>
  <c r="G382" i="1"/>
  <c r="G377" i="1"/>
  <c r="G372" i="1"/>
  <c r="G367" i="1"/>
  <c r="G362" i="1"/>
  <c r="G357" i="1"/>
  <c r="G352" i="1"/>
  <c r="G347" i="1"/>
  <c r="G342" i="1"/>
  <c r="G337" i="1"/>
  <c r="G332" i="1"/>
  <c r="G327" i="1"/>
  <c r="G322" i="1"/>
  <c r="G317" i="1"/>
  <c r="G312" i="1"/>
  <c r="G307" i="1"/>
  <c r="G302" i="1"/>
  <c r="G297" i="1"/>
  <c r="G292" i="1"/>
  <c r="G287" i="1"/>
  <c r="G282" i="1"/>
  <c r="G277" i="1"/>
  <c r="G272" i="1"/>
  <c r="G267" i="1"/>
  <c r="G262" i="1"/>
  <c r="G257" i="1"/>
  <c r="G252" i="1"/>
  <c r="G247" i="1"/>
  <c r="G242" i="1"/>
  <c r="G237" i="1"/>
  <c r="G232" i="1"/>
  <c r="G227" i="1"/>
  <c r="G222" i="1"/>
  <c r="G217" i="1"/>
  <c r="G212" i="1"/>
  <c r="G207" i="1"/>
  <c r="G202" i="1"/>
  <c r="G197" i="1"/>
  <c r="G192" i="1"/>
  <c r="C192" i="1"/>
  <c r="C187" i="1"/>
  <c r="G187" i="1" s="1"/>
  <c r="G182" i="1"/>
  <c r="G177" i="1"/>
  <c r="G172" i="1"/>
  <c r="G167" i="1"/>
  <c r="G162" i="1"/>
  <c r="C157" i="1"/>
  <c r="G157" i="1" s="1"/>
  <c r="G152" i="1"/>
  <c r="C147" i="1"/>
  <c r="G147" i="1" s="1"/>
  <c r="G142" i="1"/>
  <c r="C142" i="1"/>
  <c r="C137" i="1"/>
  <c r="G137" i="1" s="1"/>
  <c r="G132" i="1"/>
  <c r="C132" i="1"/>
  <c r="G127" i="1"/>
  <c r="G122" i="1"/>
  <c r="G117" i="1"/>
  <c r="G112" i="1"/>
  <c r="G107" i="1"/>
  <c r="G102" i="1"/>
  <c r="G97" i="1"/>
  <c r="G92" i="1"/>
  <c r="G87" i="1"/>
  <c r="G82" i="1"/>
  <c r="C82" i="1"/>
  <c r="C77" i="1"/>
  <c r="G77" i="1" s="1"/>
  <c r="G72" i="1"/>
  <c r="G67" i="1"/>
  <c r="C67" i="1"/>
  <c r="C62" i="1"/>
  <c r="G62" i="1" s="1"/>
  <c r="G57" i="1"/>
  <c r="C57" i="1"/>
  <c r="G52" i="1"/>
  <c r="G47" i="1"/>
  <c r="G42" i="1"/>
  <c r="C37" i="1"/>
  <c r="G37" i="1" s="1"/>
  <c r="G32" i="1"/>
  <c r="G27" i="1"/>
  <c r="C27" i="1"/>
  <c r="C22" i="1"/>
  <c r="G22" i="1" s="1"/>
  <c r="G17" i="1"/>
  <c r="G12" i="1"/>
  <c r="G7" i="1"/>
  <c r="G2" i="1"/>
</calcChain>
</file>

<file path=xl/sharedStrings.xml><?xml version="1.0" encoding="utf-8"?>
<sst xmlns="http://schemas.openxmlformats.org/spreadsheetml/2006/main" count="1630" uniqueCount="985">
  <si>
    <t>电气与信息工程学院</t>
  </si>
  <si>
    <t>网络1451</t>
  </si>
  <si>
    <t>班级人数</t>
  </si>
  <si>
    <t>班主任</t>
  </si>
  <si>
    <t>邓蕴</t>
  </si>
  <si>
    <t>平均分</t>
  </si>
  <si>
    <t>2号632</t>
  </si>
  <si>
    <t>2号634</t>
  </si>
  <si>
    <t>2号637</t>
  </si>
  <si>
    <t>2号639</t>
  </si>
  <si>
    <t>4号602</t>
  </si>
  <si>
    <t>通信1451</t>
  </si>
  <si>
    <t>王勍</t>
  </si>
  <si>
    <t>2号631</t>
  </si>
  <si>
    <t>2号635</t>
  </si>
  <si>
    <t>电气1451</t>
  </si>
  <si>
    <t>张明珠</t>
  </si>
  <si>
    <t>2号630</t>
  </si>
  <si>
    <t>2号633</t>
  </si>
  <si>
    <t>通信1631</t>
  </si>
  <si>
    <t>王英卓</t>
  </si>
  <si>
    <t>2号626</t>
  </si>
  <si>
    <t>2号628</t>
  </si>
  <si>
    <t>2号629</t>
  </si>
  <si>
    <t>2号627</t>
  </si>
  <si>
    <t>4号601</t>
  </si>
  <si>
    <t>网络1631</t>
  </si>
  <si>
    <t>王郁</t>
  </si>
  <si>
    <t>2号618</t>
  </si>
  <si>
    <t>2号620</t>
  </si>
  <si>
    <t>2号621</t>
  </si>
  <si>
    <t>2号623</t>
  </si>
  <si>
    <t>网络1632</t>
  </si>
  <si>
    <t>鲍晓东</t>
  </si>
  <si>
    <t>2号622</t>
  </si>
  <si>
    <t>2号624</t>
  </si>
  <si>
    <t>2号625</t>
  </si>
  <si>
    <t>4号612</t>
  </si>
  <si>
    <t>网络1633</t>
  </si>
  <si>
    <t>刘畅（学）</t>
  </si>
  <si>
    <t>2号614</t>
  </si>
  <si>
    <t>2号615</t>
  </si>
  <si>
    <t>2号617</t>
  </si>
  <si>
    <t>4号613</t>
  </si>
  <si>
    <t>动漫1631</t>
  </si>
  <si>
    <t>谷姗姗</t>
  </si>
  <si>
    <t>2号608</t>
  </si>
  <si>
    <t>2号609</t>
  </si>
  <si>
    <t>2号610</t>
  </si>
  <si>
    <t>4号603</t>
  </si>
  <si>
    <t>4号604</t>
  </si>
  <si>
    <t>动漫1632</t>
  </si>
  <si>
    <t>李佳齐</t>
  </si>
  <si>
    <t>4号605</t>
  </si>
  <si>
    <t>4号607</t>
  </si>
  <si>
    <t>4号609</t>
  </si>
  <si>
    <t>2号619</t>
  </si>
  <si>
    <t>2号616</t>
  </si>
  <si>
    <t>电气1631</t>
  </si>
  <si>
    <t>任凯</t>
  </si>
  <si>
    <t>2号602</t>
  </si>
  <si>
    <t>2号603</t>
  </si>
  <si>
    <t>2号605</t>
  </si>
  <si>
    <t>电气1632</t>
  </si>
  <si>
    <t>2号601</t>
  </si>
  <si>
    <t>2号604</t>
  </si>
  <si>
    <t>2号606</t>
  </si>
  <si>
    <t>2号607</t>
  </si>
  <si>
    <t>电子1631</t>
  </si>
  <si>
    <t>2号613</t>
  </si>
  <si>
    <t>2号612</t>
  </si>
  <si>
    <t>2号611</t>
  </si>
  <si>
    <t>4号611</t>
  </si>
  <si>
    <t>网络1571</t>
  </si>
  <si>
    <t>韩瑞刚</t>
  </si>
  <si>
    <t>2号530</t>
  </si>
  <si>
    <t>2号532</t>
  </si>
  <si>
    <t>2号533</t>
  </si>
  <si>
    <t>2号540</t>
  </si>
  <si>
    <t>3号605</t>
  </si>
  <si>
    <t>3号606</t>
  </si>
  <si>
    <t>网络1572</t>
  </si>
  <si>
    <t>2号534</t>
  </si>
  <si>
    <t>2号535</t>
  </si>
  <si>
    <t>2号537</t>
  </si>
  <si>
    <t>3号607</t>
  </si>
  <si>
    <t>通信1571</t>
  </si>
  <si>
    <t>张琳</t>
  </si>
  <si>
    <t>2号528</t>
  </si>
  <si>
    <t>2号531</t>
  </si>
  <si>
    <t>3号604</t>
  </si>
  <si>
    <t>动漫1571</t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</si>
  <si>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</si>
  <si>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2号526</t>
  </si>
  <si>
    <t>2号529</t>
  </si>
  <si>
    <t>电子1571</t>
  </si>
  <si>
    <t>范小龙</t>
  </si>
  <si>
    <t>2号536</t>
  </si>
  <si>
    <t>2号538</t>
  </si>
  <si>
    <t>2号539</t>
  </si>
  <si>
    <t>3号601</t>
  </si>
  <si>
    <t>3号603</t>
  </si>
  <si>
    <t>网络1731</t>
  </si>
  <si>
    <t>田举鹏</t>
  </si>
  <si>
    <t>2号514</t>
  </si>
  <si>
    <t>2号516</t>
  </si>
  <si>
    <t>2号517</t>
  </si>
  <si>
    <t>2号518</t>
  </si>
  <si>
    <t>2号519</t>
  </si>
  <si>
    <t>2号521</t>
  </si>
  <si>
    <t>4号626</t>
  </si>
  <si>
    <t>网络1732</t>
  </si>
  <si>
    <t>谷珊珊</t>
  </si>
  <si>
    <t>2号502</t>
  </si>
  <si>
    <t>2号504</t>
  </si>
  <si>
    <t>2号505</t>
  </si>
  <si>
    <t>2号506</t>
  </si>
  <si>
    <t>2号507</t>
  </si>
  <si>
    <t>2号508</t>
  </si>
  <si>
    <t>4号615</t>
  </si>
  <si>
    <t>网络1733</t>
  </si>
  <si>
    <t>2号520</t>
  </si>
  <si>
    <t>2号522</t>
  </si>
  <si>
    <t>2号523</t>
  </si>
  <si>
    <t>2号511</t>
  </si>
  <si>
    <t>4号617</t>
  </si>
  <si>
    <t>动漫1731</t>
  </si>
  <si>
    <t>王珂</t>
  </si>
  <si>
    <t>2号644</t>
  </si>
  <si>
    <t>2号646</t>
  </si>
  <si>
    <t>2号648</t>
  </si>
  <si>
    <t>4号622</t>
  </si>
  <si>
    <t>4号625</t>
  </si>
  <si>
    <t>4号619</t>
  </si>
  <si>
    <t>2号541</t>
  </si>
  <si>
    <t>动漫1732</t>
  </si>
  <si>
    <t>2号542</t>
  </si>
  <si>
    <t>2号544</t>
  </si>
  <si>
    <t>2号546</t>
  </si>
  <si>
    <t>4号621</t>
  </si>
  <si>
    <t>4号623</t>
  </si>
  <si>
    <t>电气1731</t>
  </si>
  <si>
    <t>曹英国</t>
  </si>
  <si>
    <t>2号234</t>
  </si>
  <si>
    <t>2号512</t>
  </si>
  <si>
    <t>2号513</t>
  </si>
  <si>
    <t>2号515</t>
  </si>
  <si>
    <t>3号208</t>
  </si>
  <si>
    <t>电气1732</t>
  </si>
  <si>
    <t>许鹏</t>
  </si>
  <si>
    <t>2号509</t>
  </si>
  <si>
    <t>2号510</t>
  </si>
  <si>
    <t>1号533</t>
  </si>
  <si>
    <t>电子1731</t>
  </si>
  <si>
    <t>韩瑞峰</t>
  </si>
  <si>
    <t>4号624</t>
  </si>
  <si>
    <t>2号640</t>
  </si>
  <si>
    <t>2号638</t>
  </si>
  <si>
    <t>2号642</t>
  </si>
  <si>
    <t>2号636</t>
  </si>
  <si>
    <t>移动1731</t>
  </si>
  <si>
    <t>王笑洋</t>
  </si>
  <si>
    <t>2号524</t>
  </si>
  <si>
    <t>2号525</t>
  </si>
  <si>
    <t>2号527</t>
  </si>
  <si>
    <t>4号614</t>
  </si>
  <si>
    <t>电子1821</t>
  </si>
  <si>
    <t>2号438</t>
  </si>
  <si>
    <t>2号440</t>
  </si>
  <si>
    <t>2号442</t>
  </si>
  <si>
    <t>2号446</t>
  </si>
  <si>
    <t>电子1822</t>
  </si>
  <si>
    <t>贾民政</t>
  </si>
  <si>
    <t>2号332</t>
  </si>
  <si>
    <t>2号333</t>
  </si>
  <si>
    <t>2号444</t>
  </si>
  <si>
    <t>网络1671</t>
  </si>
  <si>
    <t>郞博</t>
  </si>
  <si>
    <t>2号334</t>
  </si>
  <si>
    <t>2号335</t>
  </si>
  <si>
    <t>2号336</t>
  </si>
  <si>
    <t>2号337</t>
  </si>
  <si>
    <t>网络1672</t>
  </si>
  <si>
    <t>2号338</t>
  </si>
  <si>
    <t>2号339</t>
  </si>
  <si>
    <t>3号628</t>
  </si>
  <si>
    <t>网络1673</t>
  </si>
  <si>
    <t>谢荣耀</t>
  </si>
  <si>
    <t>2号340</t>
  </si>
  <si>
    <t>2号342</t>
  </si>
  <si>
    <t>2号344</t>
  </si>
  <si>
    <t>2号346</t>
  </si>
  <si>
    <t>3号630</t>
  </si>
  <si>
    <t>电气与信息工程系2018新生卫生成绩</t>
  </si>
  <si>
    <t>网络1831</t>
  </si>
  <si>
    <t>田晓玲</t>
  </si>
  <si>
    <t>2号420</t>
  </si>
  <si>
    <t>2号421</t>
  </si>
  <si>
    <t>2号422</t>
  </si>
  <si>
    <t>2号423</t>
  </si>
  <si>
    <t>2号424</t>
  </si>
  <si>
    <t>4号514</t>
  </si>
  <si>
    <t>网络1832</t>
  </si>
  <si>
    <t xml:space="preserve">班级人数 </t>
  </si>
  <si>
    <t>2号425</t>
  </si>
  <si>
    <t>2号426</t>
  </si>
  <si>
    <t>2号427</t>
  </si>
  <si>
    <t>2号428</t>
  </si>
  <si>
    <t>2号429</t>
  </si>
  <si>
    <t>4号515</t>
  </si>
  <si>
    <t>信息1831</t>
  </si>
  <si>
    <t>2号430</t>
  </si>
  <si>
    <t>2号431</t>
  </si>
  <si>
    <t>2号432</t>
  </si>
  <si>
    <t>2号433</t>
  </si>
  <si>
    <t>4号511</t>
  </si>
  <si>
    <t>4号513</t>
  </si>
  <si>
    <t>动漫1831</t>
  </si>
  <si>
    <t>任正灿</t>
  </si>
  <si>
    <t>2号405</t>
  </si>
  <si>
    <t>2号407</t>
  </si>
  <si>
    <t>2号408</t>
  </si>
  <si>
    <t>4号523</t>
  </si>
  <si>
    <t>4号521</t>
  </si>
  <si>
    <t>动漫1832</t>
  </si>
  <si>
    <t>4号517</t>
  </si>
  <si>
    <t>4号519</t>
  </si>
  <si>
    <t>2号409</t>
  </si>
  <si>
    <t>2号410</t>
  </si>
  <si>
    <t>2号411</t>
  </si>
  <si>
    <t>电子1831</t>
  </si>
  <si>
    <t>2号415</t>
  </si>
  <si>
    <t>2号416</t>
  </si>
  <si>
    <t>2号417</t>
  </si>
  <si>
    <t>2号418</t>
  </si>
  <si>
    <t>2号419</t>
  </si>
  <si>
    <t>4号525</t>
  </si>
  <si>
    <t>电气1831</t>
  </si>
  <si>
    <t>赵秀芬</t>
  </si>
  <si>
    <t>2号401</t>
  </si>
  <si>
    <t>2号402</t>
  </si>
  <si>
    <t>2号403</t>
  </si>
  <si>
    <t>2号404</t>
  </si>
  <si>
    <t>2号406</t>
  </si>
  <si>
    <t>4号522</t>
  </si>
  <si>
    <t>移动1831</t>
  </si>
  <si>
    <t>2号434</t>
  </si>
  <si>
    <t>2号435</t>
  </si>
  <si>
    <t>2号436</t>
  </si>
  <si>
    <t>2号437</t>
  </si>
  <si>
    <t>通信1831</t>
  </si>
  <si>
    <t>2号412</t>
  </si>
  <si>
    <t>2号413</t>
  </si>
  <si>
    <t>2号414</t>
  </si>
  <si>
    <t>2号439</t>
  </si>
  <si>
    <t>4号512</t>
  </si>
  <si>
    <t>机电工程学院</t>
  </si>
  <si>
    <t>机电1451</t>
  </si>
  <si>
    <t>王旭辉</t>
  </si>
  <si>
    <t>1号602</t>
  </si>
  <si>
    <t>1号604</t>
  </si>
  <si>
    <t>1号601</t>
  </si>
  <si>
    <t>机电1452</t>
  </si>
  <si>
    <t>杨敏</t>
  </si>
  <si>
    <t>1号606</t>
  </si>
  <si>
    <t>1号608</t>
  </si>
  <si>
    <t>1号603</t>
  </si>
  <si>
    <t>1号605</t>
  </si>
  <si>
    <t>模具1451</t>
  </si>
  <si>
    <t>杨德亮</t>
  </si>
  <si>
    <t>1号610</t>
  </si>
  <si>
    <t>1号607</t>
  </si>
  <si>
    <t>1号609</t>
  </si>
  <si>
    <t>3号432</t>
  </si>
  <si>
    <t>机电1631</t>
  </si>
  <si>
    <t>王俊</t>
  </si>
  <si>
    <t>1号618</t>
  </si>
  <si>
    <t>1号620</t>
  </si>
  <si>
    <t>1号615</t>
  </si>
  <si>
    <t>1号617</t>
  </si>
  <si>
    <t>1号619</t>
  </si>
  <si>
    <t>3号434</t>
  </si>
  <si>
    <t>机电1632</t>
  </si>
  <si>
    <t>1号612</t>
  </si>
  <si>
    <t>1号614</t>
  </si>
  <si>
    <t>1号616</t>
  </si>
  <si>
    <t>1号611</t>
  </si>
  <si>
    <t>1号613</t>
  </si>
  <si>
    <t>机电1633</t>
  </si>
  <si>
    <t>1号623</t>
  </si>
  <si>
    <t>1号625</t>
  </si>
  <si>
    <t>1号626</t>
  </si>
  <si>
    <t>1号628</t>
  </si>
  <si>
    <t>1号630</t>
  </si>
  <si>
    <t>机电1634</t>
  </si>
  <si>
    <t>赵俊梅</t>
  </si>
  <si>
    <t>1号621</t>
  </si>
  <si>
    <t>1号622</t>
  </si>
  <si>
    <t>1号624</t>
  </si>
  <si>
    <t>机械1631</t>
  </si>
  <si>
    <t>刘安安</t>
  </si>
  <si>
    <t>1号632</t>
  </si>
  <si>
    <t>1号634</t>
  </si>
  <si>
    <t>1号627</t>
  </si>
  <si>
    <t>1号629</t>
  </si>
  <si>
    <t>1号631</t>
  </si>
  <si>
    <r>
      <rPr>
        <b/>
        <sz val="10"/>
        <rFont val="宋体"/>
        <charset val="134"/>
      </rPr>
      <t>机器人1</t>
    </r>
    <r>
      <rPr>
        <b/>
        <sz val="10"/>
        <rFont val="宋体"/>
        <charset val="134"/>
      </rPr>
      <t>631</t>
    </r>
  </si>
  <si>
    <t>刘丽娜</t>
  </si>
  <si>
    <t>1号639</t>
  </si>
  <si>
    <t>1号640</t>
  </si>
  <si>
    <t>1号504</t>
  </si>
  <si>
    <t>1号502</t>
  </si>
  <si>
    <t>1号501</t>
  </si>
  <si>
    <t>1号503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</si>
  <si>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 xml:space="preserve">631 </t>
    </r>
  </si>
  <si>
    <t>程毛毛</t>
  </si>
  <si>
    <t>1号636</t>
  </si>
  <si>
    <t>1号638</t>
  </si>
  <si>
    <t>1号635</t>
  </si>
  <si>
    <t>1号637</t>
  </si>
  <si>
    <t>1号633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</si>
  <si>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631</t>
    </r>
  </si>
  <si>
    <t>孙文明</t>
  </si>
  <si>
    <t>1号506</t>
  </si>
  <si>
    <t>1号508</t>
  </si>
  <si>
    <t>1号505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</si>
  <si>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632</t>
    </r>
  </si>
  <si>
    <t>1号510</t>
  </si>
  <si>
    <t>1号507</t>
  </si>
  <si>
    <t>1号509</t>
  </si>
  <si>
    <t>1号512</t>
  </si>
  <si>
    <t>机电1571</t>
  </si>
  <si>
    <t>朱珊珊</t>
  </si>
  <si>
    <t>1号306</t>
  </si>
  <si>
    <t>1号308</t>
  </si>
  <si>
    <t>1号305</t>
  </si>
  <si>
    <t>1号307</t>
  </si>
  <si>
    <t>机电1572</t>
  </si>
  <si>
    <t>1号309</t>
  </si>
  <si>
    <t>1号310</t>
  </si>
  <si>
    <t>1号311</t>
  </si>
  <si>
    <t>1号312</t>
  </si>
  <si>
    <t>机电1573</t>
  </si>
  <si>
    <t>1号313</t>
  </si>
  <si>
    <t>1号315</t>
  </si>
  <si>
    <t>1号316</t>
  </si>
  <si>
    <t>1号318</t>
  </si>
  <si>
    <t>机械1571</t>
  </si>
  <si>
    <t>机械1572</t>
  </si>
  <si>
    <t>孙显团</t>
  </si>
  <si>
    <t>1号320</t>
  </si>
  <si>
    <t>1号322</t>
  </si>
  <si>
    <t>1号324</t>
  </si>
  <si>
    <t>1号317</t>
  </si>
  <si>
    <t>1号319</t>
  </si>
  <si>
    <t>3号602</t>
  </si>
  <si>
    <t>汽车1571</t>
  </si>
  <si>
    <t>1号321</t>
  </si>
  <si>
    <t>1号323</t>
  </si>
  <si>
    <t>1号203</t>
  </si>
  <si>
    <t>1号204</t>
  </si>
  <si>
    <t>1号201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</si>
  <si>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731</t>
    </r>
  </si>
  <si>
    <t>袁威</t>
  </si>
  <si>
    <t>2号129</t>
  </si>
  <si>
    <t>2号130</t>
  </si>
  <si>
    <t>2号131</t>
  </si>
  <si>
    <t>2号132</t>
  </si>
  <si>
    <t>2号134</t>
  </si>
  <si>
    <t>2号136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</si>
  <si>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732</t>
    </r>
  </si>
  <si>
    <t>1号404</t>
  </si>
  <si>
    <t>1号406</t>
  </si>
  <si>
    <t>1号408</t>
  </si>
  <si>
    <t>1号401</t>
  </si>
  <si>
    <t>1号403</t>
  </si>
  <si>
    <t>1号530</t>
  </si>
  <si>
    <t>1号528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</si>
  <si>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733</t>
    </r>
  </si>
  <si>
    <t>周静</t>
  </si>
  <si>
    <t>1号410</t>
  </si>
  <si>
    <t>1号409</t>
  </si>
  <si>
    <t>1号407</t>
  </si>
  <si>
    <t>3号535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</si>
  <si>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734</t>
    </r>
  </si>
  <si>
    <t>张雪</t>
  </si>
  <si>
    <t>1号414</t>
  </si>
  <si>
    <t>1号416</t>
  </si>
  <si>
    <t>1号412</t>
  </si>
  <si>
    <t>1号411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</si>
  <si>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735</t>
    </r>
  </si>
  <si>
    <t>1号413</t>
  </si>
  <si>
    <t>1号415</t>
  </si>
  <si>
    <t>1号417</t>
  </si>
  <si>
    <t>1号420</t>
  </si>
  <si>
    <t>1号418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</si>
  <si>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731</t>
    </r>
  </si>
  <si>
    <t>解金柱</t>
  </si>
  <si>
    <t>1号517</t>
  </si>
  <si>
    <t>1号519</t>
  </si>
  <si>
    <t>1号521</t>
  </si>
  <si>
    <t>1号520</t>
  </si>
  <si>
    <t>1号522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</si>
  <si>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731</t>
    </r>
  </si>
  <si>
    <t>郭宏彦</t>
  </si>
  <si>
    <t>1号419</t>
  </si>
  <si>
    <t>1号421</t>
  </si>
  <si>
    <t>1号422</t>
  </si>
  <si>
    <t>1号424</t>
  </si>
  <si>
    <t>2号548</t>
  </si>
  <si>
    <t>3号532</t>
  </si>
  <si>
    <t>2号239</t>
  </si>
  <si>
    <t xml:space="preserve">  </t>
  </si>
  <si>
    <r>
      <rPr>
        <b/>
        <sz val="10"/>
        <rFont val="宋体"/>
        <charset val="134"/>
      </rPr>
      <t>新能源1</t>
    </r>
    <r>
      <rPr>
        <b/>
        <sz val="10"/>
        <rFont val="宋体"/>
        <charset val="134"/>
      </rPr>
      <t>731</t>
    </r>
  </si>
  <si>
    <t>高吕和</t>
  </si>
  <si>
    <t>1号514</t>
  </si>
  <si>
    <t>1号516</t>
  </si>
  <si>
    <t>1号518</t>
  </si>
  <si>
    <t>1号511</t>
  </si>
  <si>
    <t>1号513</t>
  </si>
  <si>
    <t>1号515</t>
  </si>
  <si>
    <t>紫光1731</t>
  </si>
  <si>
    <t>张铁军</t>
  </si>
  <si>
    <t>1号526</t>
  </si>
  <si>
    <t>1号523</t>
  </si>
  <si>
    <t>1号525</t>
  </si>
  <si>
    <t>1号524</t>
  </si>
  <si>
    <t>数控1821</t>
  </si>
  <si>
    <t>1号423</t>
  </si>
  <si>
    <t>1号425</t>
  </si>
  <si>
    <t>1号426</t>
  </si>
  <si>
    <t>1号428</t>
  </si>
  <si>
    <t>1号430</t>
  </si>
  <si>
    <t>3号203</t>
  </si>
  <si>
    <t>模具1821</t>
  </si>
  <si>
    <t>高慧</t>
  </si>
  <si>
    <t>1号301</t>
  </si>
  <si>
    <t>1号303</t>
  </si>
  <si>
    <t>1号304</t>
  </si>
  <si>
    <t>机电1671</t>
  </si>
  <si>
    <t>1号205</t>
  </si>
  <si>
    <t>1号207</t>
  </si>
  <si>
    <t>1号208</t>
  </si>
  <si>
    <t>汽车1671</t>
  </si>
  <si>
    <t>1号209</t>
  </si>
  <si>
    <t>1号210</t>
  </si>
  <si>
    <t>1号212</t>
  </si>
  <si>
    <t>1号214</t>
  </si>
  <si>
    <t>机电2018级新生卫生成绩</t>
  </si>
  <si>
    <t>机电1831</t>
  </si>
  <si>
    <t>1号117</t>
  </si>
  <si>
    <t>1号119</t>
  </si>
  <si>
    <t>1号120</t>
  </si>
  <si>
    <t>1号121</t>
  </si>
  <si>
    <t>1号122</t>
  </si>
  <si>
    <t>1号124</t>
  </si>
  <si>
    <t>1号115</t>
  </si>
  <si>
    <t>机电1832</t>
  </si>
  <si>
    <t>1号109</t>
  </si>
  <si>
    <t>1号111</t>
  </si>
  <si>
    <t>1号112</t>
  </si>
  <si>
    <t>1号113</t>
  </si>
  <si>
    <t>1号114</t>
  </si>
  <si>
    <t>1号116</t>
  </si>
  <si>
    <t>3号204</t>
  </si>
  <si>
    <t>机电1833</t>
  </si>
  <si>
    <t>1号101</t>
  </si>
  <si>
    <t>1号102</t>
  </si>
  <si>
    <t>1号103</t>
  </si>
  <si>
    <t>1号104</t>
  </si>
  <si>
    <t>1号221</t>
  </si>
  <si>
    <t>1号223</t>
  </si>
  <si>
    <t>汽修1831</t>
  </si>
  <si>
    <t>周克媛</t>
  </si>
  <si>
    <t>1号211</t>
  </si>
  <si>
    <t>1号213</t>
  </si>
  <si>
    <t>1号215</t>
  </si>
  <si>
    <t>1号216</t>
  </si>
  <si>
    <t>1号218</t>
  </si>
  <si>
    <t>新能源1831</t>
  </si>
  <si>
    <t>王昫</t>
  </si>
  <si>
    <t>1号217</t>
  </si>
  <si>
    <t>1号219</t>
  </si>
  <si>
    <t>1号220</t>
  </si>
  <si>
    <t>1号222</t>
  </si>
  <si>
    <t>1号224</t>
  </si>
  <si>
    <t>3号201</t>
  </si>
  <si>
    <t>机械1831</t>
  </si>
  <si>
    <t>吕奎龙</t>
  </si>
  <si>
    <t>1号105</t>
  </si>
  <si>
    <t>1号106</t>
  </si>
  <si>
    <t>1号107</t>
  </si>
  <si>
    <t>1号108</t>
  </si>
  <si>
    <t>1号110</t>
  </si>
  <si>
    <t>3号202</t>
  </si>
  <si>
    <t>机器人1831</t>
  </si>
  <si>
    <t>1号118</t>
  </si>
  <si>
    <t>建工工程学院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</si>
  <si>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</si>
  <si>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t>陈甜</t>
  </si>
  <si>
    <t>1号546</t>
  </si>
  <si>
    <t>1号547</t>
  </si>
  <si>
    <t>1号548</t>
  </si>
  <si>
    <t>1号549</t>
  </si>
  <si>
    <t>1号550</t>
  </si>
  <si>
    <t>1号351</t>
  </si>
  <si>
    <t>4号409</t>
  </si>
  <si>
    <t>4号411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</si>
  <si>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</si>
  <si>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王静</t>
  </si>
  <si>
    <t>4号405</t>
  </si>
  <si>
    <t>4号407</t>
  </si>
  <si>
    <t>4号414</t>
  </si>
  <si>
    <t>1号552</t>
  </si>
  <si>
    <t>1号554</t>
  </si>
  <si>
    <t>1号427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</si>
  <si>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</si>
  <si>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马隽</t>
  </si>
  <si>
    <t>1号542</t>
  </si>
  <si>
    <t>1号543</t>
  </si>
  <si>
    <t>1号544</t>
  </si>
  <si>
    <t>1号545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</si>
  <si>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631</t>
    </r>
  </si>
  <si>
    <t>郑佳荣</t>
  </si>
  <si>
    <t>4号424</t>
  </si>
  <si>
    <t>1号641</t>
  </si>
  <si>
    <t>1号642</t>
  </si>
  <si>
    <t>1号643</t>
  </si>
  <si>
    <t>1号644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</si>
  <si>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631</t>
    </r>
  </si>
  <si>
    <t>李静</t>
  </si>
  <si>
    <t>1号647</t>
  </si>
  <si>
    <t>1号648</t>
  </si>
  <si>
    <t>1号645</t>
  </si>
  <si>
    <t>1号646</t>
  </si>
  <si>
    <t>1号650</t>
  </si>
  <si>
    <t>1号649</t>
  </si>
  <si>
    <t>4号421</t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</si>
  <si>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631</t>
    </r>
  </si>
  <si>
    <t>张娜</t>
  </si>
  <si>
    <t>1号541</t>
  </si>
  <si>
    <t>1号540</t>
  </si>
  <si>
    <t>1号539</t>
  </si>
  <si>
    <t>4号417</t>
  </si>
  <si>
    <t>4号419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</si>
  <si>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631</t>
    </r>
  </si>
  <si>
    <t>林忠华</t>
  </si>
  <si>
    <t>4号413</t>
  </si>
  <si>
    <t>4号426</t>
  </si>
  <si>
    <t>1号527</t>
  </si>
  <si>
    <t>1号529</t>
  </si>
  <si>
    <t>1号531</t>
  </si>
  <si>
    <t>1号532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</si>
  <si>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632</t>
    </r>
  </si>
  <si>
    <t>4号412</t>
  </si>
  <si>
    <t>4号425</t>
  </si>
  <si>
    <t>1号534</t>
  </si>
  <si>
    <t>1号535</t>
  </si>
  <si>
    <t>1号536</t>
  </si>
  <si>
    <t>1号537</t>
  </si>
  <si>
    <t>1号538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</si>
  <si>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631</t>
    </r>
  </si>
  <si>
    <t>蒋琦</t>
  </si>
  <si>
    <t>4号415</t>
  </si>
  <si>
    <t>1号654</t>
  </si>
  <si>
    <t>1号651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</si>
  <si>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632</t>
    </r>
  </si>
  <si>
    <t>4号422</t>
  </si>
  <si>
    <t>4号423</t>
  </si>
  <si>
    <t>1号652</t>
  </si>
  <si>
    <t>造价1571</t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</si>
  <si>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340</t>
    </r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</si>
  <si>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347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</si>
  <si>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</si>
  <si>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12</t>
    </r>
  </si>
  <si>
    <t>造价1572</t>
  </si>
  <si>
    <t>1号338</t>
  </si>
  <si>
    <t>1号345</t>
  </si>
  <si>
    <t>3号613</t>
  </si>
  <si>
    <t>造价1573</t>
  </si>
  <si>
    <t>1号336</t>
  </si>
  <si>
    <t>1号343</t>
  </si>
  <si>
    <t>3号614</t>
  </si>
  <si>
    <t>3号615</t>
  </si>
  <si>
    <t>测量1571</t>
  </si>
  <si>
    <t>1号341</t>
  </si>
  <si>
    <t>1号334</t>
  </si>
  <si>
    <t>3号617</t>
  </si>
  <si>
    <t>装饰1571</t>
  </si>
  <si>
    <t>1号349</t>
  </si>
  <si>
    <t>1号344</t>
  </si>
  <si>
    <t>1号342</t>
  </si>
  <si>
    <t>3号616</t>
  </si>
  <si>
    <t>建工1571</t>
  </si>
  <si>
    <t>任长顺</t>
  </si>
  <si>
    <r>
      <rPr>
        <b/>
        <sz val="10"/>
        <rFont val="Times New Roman"/>
        <family val="1"/>
      </rPr>
      <t>3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608</t>
    </r>
  </si>
  <si>
    <t>建工1572</t>
  </si>
  <si>
    <t>1号346</t>
  </si>
  <si>
    <t>1号348</t>
  </si>
  <si>
    <t>3号609</t>
  </si>
  <si>
    <t>3号610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</si>
  <si>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731</t>
    </r>
  </si>
  <si>
    <t>杨欢欢</t>
  </si>
  <si>
    <t>1号440</t>
  </si>
  <si>
    <t>1号436</t>
  </si>
  <si>
    <t>1号437</t>
  </si>
  <si>
    <t>1号439</t>
  </si>
  <si>
    <t>4号315</t>
  </si>
  <si>
    <t>建工1732</t>
  </si>
  <si>
    <t>1号438</t>
  </si>
  <si>
    <t>1号441</t>
  </si>
  <si>
    <t>1号442</t>
  </si>
  <si>
    <t>1号443</t>
  </si>
  <si>
    <t>1号444</t>
  </si>
  <si>
    <t>4号403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</si>
  <si>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731</t>
    </r>
  </si>
  <si>
    <t>刘俞含</t>
  </si>
  <si>
    <t>1号432</t>
  </si>
  <si>
    <t>1号429</t>
  </si>
  <si>
    <t>1号431</t>
  </si>
  <si>
    <t>1号433</t>
  </si>
  <si>
    <t>1号126</t>
  </si>
  <si>
    <t>1号236</t>
  </si>
  <si>
    <t>1号238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</si>
  <si>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732</t>
    </r>
  </si>
  <si>
    <t>1号434</t>
  </si>
  <si>
    <t>1号435</t>
  </si>
  <si>
    <t>4号313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</si>
  <si>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731</t>
    </r>
  </si>
  <si>
    <t>1号445</t>
  </si>
  <si>
    <t>1号446</t>
  </si>
  <si>
    <t>1号447</t>
  </si>
  <si>
    <t>1号448</t>
  </si>
  <si>
    <t>2号641</t>
  </si>
  <si>
    <t>4号325</t>
  </si>
  <si>
    <t>4号326</t>
  </si>
  <si>
    <t>造价1732</t>
  </si>
  <si>
    <t>4号311</t>
  </si>
  <si>
    <t>1号449</t>
  </si>
  <si>
    <t>1号450</t>
  </si>
  <si>
    <t>1号452</t>
  </si>
  <si>
    <t>1号454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</si>
  <si>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733</t>
    </r>
  </si>
  <si>
    <t>高良伟</t>
  </si>
  <si>
    <t>1号327</t>
  </si>
  <si>
    <t>1号329</t>
  </si>
  <si>
    <t>1号331</t>
  </si>
  <si>
    <t>1号451</t>
  </si>
  <si>
    <t>4号401</t>
  </si>
  <si>
    <t>4号402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</si>
  <si>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731</t>
    </r>
  </si>
  <si>
    <t>1号333</t>
  </si>
  <si>
    <t>1号335</t>
  </si>
  <si>
    <t>1号330</t>
  </si>
  <si>
    <t>4号317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</si>
  <si>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732</t>
    </r>
  </si>
  <si>
    <t>1号332</t>
  </si>
  <si>
    <t>1号337</t>
  </si>
  <si>
    <t>1号339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</si>
  <si>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731</t>
    </r>
  </si>
  <si>
    <t>武炜</t>
  </si>
  <si>
    <t>4号319</t>
  </si>
  <si>
    <t>4号321</t>
  </si>
  <si>
    <t>4号323</t>
  </si>
  <si>
    <t>1号326</t>
  </si>
  <si>
    <t>1号328</t>
  </si>
  <si>
    <t>造价1671</t>
  </si>
  <si>
    <t>马梓超</t>
  </si>
  <si>
    <t>3号626</t>
  </si>
  <si>
    <t>3号627</t>
  </si>
  <si>
    <t>1号233</t>
  </si>
  <si>
    <t>1号229</t>
  </si>
  <si>
    <t>1号232</t>
  </si>
  <si>
    <t>1号231</t>
  </si>
  <si>
    <t>造价1672</t>
  </si>
  <si>
    <t>李嘉杰</t>
  </si>
  <si>
    <t>3号624</t>
  </si>
  <si>
    <t>3号629</t>
  </si>
  <si>
    <t>1号226</t>
  </si>
  <si>
    <t>1号230</t>
  </si>
  <si>
    <t>1号228</t>
  </si>
  <si>
    <t>1号227</t>
  </si>
  <si>
    <t>造价1673</t>
  </si>
  <si>
    <t>刘佳僮</t>
  </si>
  <si>
    <t>1号237</t>
  </si>
  <si>
    <t>1号235</t>
  </si>
  <si>
    <t>1号234</t>
  </si>
  <si>
    <t>1号239</t>
  </si>
  <si>
    <t>建筑与测绘工程学院2018级新生卫生成绩</t>
  </si>
  <si>
    <t>测量1831</t>
  </si>
  <si>
    <t>刘彦君</t>
  </si>
  <si>
    <t>1号242</t>
  </si>
  <si>
    <t>1号247</t>
  </si>
  <si>
    <t>1号249</t>
  </si>
  <si>
    <t>4号225</t>
  </si>
  <si>
    <t>无人机1831</t>
  </si>
  <si>
    <t>1号143</t>
  </si>
  <si>
    <t>1号145</t>
  </si>
  <si>
    <t>1号147</t>
  </si>
  <si>
    <t>1号244</t>
  </si>
  <si>
    <t>1号246</t>
  </si>
  <si>
    <t>1号248</t>
  </si>
  <si>
    <t>1号251</t>
  </si>
  <si>
    <t>4号217</t>
  </si>
  <si>
    <t>建工1831</t>
  </si>
  <si>
    <t>安泽</t>
  </si>
  <si>
    <t>1号127</t>
  </si>
  <si>
    <t>1号128</t>
  </si>
  <si>
    <t>1号129</t>
  </si>
  <si>
    <t>1号131</t>
  </si>
  <si>
    <t>1号135</t>
  </si>
  <si>
    <t>4号219</t>
  </si>
  <si>
    <t>造价1831</t>
  </si>
  <si>
    <t>王天利</t>
  </si>
  <si>
    <t>1号132</t>
  </si>
  <si>
    <t>1号133</t>
  </si>
  <si>
    <t>1号136</t>
  </si>
  <si>
    <t>1号137</t>
  </si>
  <si>
    <t>1号138</t>
  </si>
  <si>
    <t>4号222</t>
  </si>
  <si>
    <t>4号223</t>
  </si>
  <si>
    <t>造价1832</t>
  </si>
  <si>
    <t>1号130</t>
  </si>
  <si>
    <t>1号134</t>
  </si>
  <si>
    <t>4号221</t>
  </si>
  <si>
    <t>装饰1831</t>
  </si>
  <si>
    <t>代洪涛</t>
  </si>
  <si>
    <t>4号213</t>
  </si>
  <si>
    <t>4号215</t>
  </si>
  <si>
    <t>1号140</t>
  </si>
  <si>
    <t>1号141</t>
  </si>
  <si>
    <t>1号139</t>
  </si>
  <si>
    <t>珠宝1831</t>
  </si>
  <si>
    <t>4号224</t>
  </si>
  <si>
    <t>4号226</t>
  </si>
  <si>
    <t>1号240</t>
  </si>
  <si>
    <t>1号245</t>
  </si>
  <si>
    <t>3号403</t>
  </si>
  <si>
    <t>文法与管理学院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</si>
  <si>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</si>
  <si>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t>张天宇</t>
  </si>
  <si>
    <t>3号429</t>
  </si>
  <si>
    <t>2号226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</si>
  <si>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451</t>
    </r>
  </si>
  <si>
    <t>张军</t>
  </si>
  <si>
    <t>2号224</t>
  </si>
  <si>
    <t>3号428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</si>
  <si>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 xml:space="preserve">452 </t>
    </r>
  </si>
  <si>
    <t>2号221</t>
  </si>
  <si>
    <t>2号222</t>
  </si>
  <si>
    <t>3号430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</si>
  <si>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</si>
  <si>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t>佘祥云</t>
  </si>
  <si>
    <t>2号223</t>
  </si>
  <si>
    <t>3号431</t>
  </si>
  <si>
    <t>3号426</t>
  </si>
  <si>
    <t>3号433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</si>
  <si>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631</t>
    </r>
  </si>
  <si>
    <t>巩家钰</t>
  </si>
  <si>
    <t>3号404</t>
  </si>
  <si>
    <t>3号405</t>
  </si>
  <si>
    <t>3号406</t>
  </si>
  <si>
    <t>2号210</t>
  </si>
  <si>
    <t>2号211</t>
  </si>
  <si>
    <t>2号212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</si>
  <si>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631</t>
    </r>
  </si>
  <si>
    <t>赵卫强</t>
  </si>
  <si>
    <t>2号205</t>
  </si>
  <si>
    <t>2号208</t>
  </si>
  <si>
    <t>2号323</t>
  </si>
  <si>
    <t>3号415</t>
  </si>
  <si>
    <t>会计1631</t>
  </si>
  <si>
    <t>王迪</t>
  </si>
  <si>
    <t>3号418</t>
  </si>
  <si>
    <t>3号419</t>
  </si>
  <si>
    <t>3号421</t>
  </si>
  <si>
    <t>2号218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</si>
  <si>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632</t>
    </r>
  </si>
  <si>
    <t>3号420</t>
  </si>
  <si>
    <t>3号422</t>
  </si>
  <si>
    <t>3号423</t>
  </si>
  <si>
    <t>2号217</t>
  </si>
  <si>
    <t>2号219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</si>
  <si>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631</t>
    </r>
  </si>
  <si>
    <t>申娟娟</t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</si>
  <si>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413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</si>
  <si>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402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</si>
  <si>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401</t>
    </r>
  </si>
  <si>
    <t>2号209</t>
  </si>
  <si>
    <t>2号207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</si>
  <si>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631</t>
    </r>
  </si>
  <si>
    <t>段宏毅</t>
  </si>
  <si>
    <t>3号409</t>
  </si>
  <si>
    <t>3号411</t>
  </si>
  <si>
    <t>3号410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</si>
  <si>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631</t>
    </r>
  </si>
  <si>
    <t>施志刚</t>
  </si>
  <si>
    <t>3号408</t>
  </si>
  <si>
    <t>3号407</t>
  </si>
  <si>
    <t>2号201</t>
  </si>
  <si>
    <t>2号202</t>
  </si>
  <si>
    <t>2号206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</si>
  <si>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632</t>
    </r>
  </si>
  <si>
    <t>2号203</t>
  </si>
  <si>
    <t>2号204</t>
  </si>
  <si>
    <t>3号412</t>
  </si>
  <si>
    <t>3号414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</si>
  <si>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631</t>
    </r>
  </si>
  <si>
    <t>杨岭</t>
  </si>
  <si>
    <t>2号220</t>
  </si>
  <si>
    <t>2号214</t>
  </si>
  <si>
    <t>3号427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</si>
  <si>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631</t>
    </r>
  </si>
  <si>
    <t>白海文</t>
  </si>
  <si>
    <t>2号213</t>
  </si>
  <si>
    <t>2号215</t>
  </si>
  <si>
    <t>3号417</t>
  </si>
  <si>
    <t>旅管1632</t>
  </si>
  <si>
    <t>2号216</t>
  </si>
  <si>
    <t>3号425</t>
  </si>
  <si>
    <t>会计1571</t>
  </si>
  <si>
    <t>孙圣超</t>
  </si>
  <si>
    <t>3号618</t>
  </si>
  <si>
    <t>3号619</t>
  </si>
  <si>
    <t>3号620</t>
  </si>
  <si>
    <t>3号621</t>
  </si>
  <si>
    <t>3号633</t>
  </si>
  <si>
    <t>2号233</t>
  </si>
  <si>
    <t>2号230</t>
  </si>
  <si>
    <t>法律1571</t>
  </si>
  <si>
    <t>贾成宽</t>
  </si>
  <si>
    <t>3号622</t>
  </si>
  <si>
    <t>3号623</t>
  </si>
  <si>
    <t>2号231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</si>
  <si>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731</t>
    </r>
  </si>
  <si>
    <t>3号505</t>
  </si>
  <si>
    <t>3号506</t>
  </si>
  <si>
    <t>3号507</t>
  </si>
  <si>
    <t>2号321</t>
  </si>
  <si>
    <t>2号320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</si>
  <si>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731</t>
    </r>
  </si>
  <si>
    <t>孙珞</t>
  </si>
  <si>
    <t>3号501</t>
  </si>
  <si>
    <t>2号318</t>
  </si>
  <si>
    <t>2号316</t>
  </si>
  <si>
    <t>2号319</t>
  </si>
  <si>
    <t>2号317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</si>
  <si>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731</t>
    </r>
  </si>
  <si>
    <t>2号322</t>
  </si>
  <si>
    <t>2号306</t>
  </si>
  <si>
    <t>3号502</t>
  </si>
  <si>
    <t>3号503</t>
  </si>
  <si>
    <t>3号504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</si>
  <si>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731</t>
    </r>
  </si>
  <si>
    <t>刘同师</t>
  </si>
  <si>
    <t>2号325</t>
  </si>
  <si>
    <t>2号328</t>
  </si>
  <si>
    <t>3号510</t>
  </si>
  <si>
    <t>3号514</t>
  </si>
  <si>
    <t>3号516</t>
  </si>
  <si>
    <t>3号517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</si>
  <si>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732</t>
    </r>
  </si>
  <si>
    <t>2号324</t>
  </si>
  <si>
    <t>2号327</t>
  </si>
  <si>
    <t>3号518</t>
  </si>
  <si>
    <t>3号519</t>
  </si>
  <si>
    <t>3号520</t>
  </si>
  <si>
    <t>3号521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</si>
  <si>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731</t>
    </r>
  </si>
  <si>
    <t>3号531</t>
  </si>
  <si>
    <t>3号528</t>
  </si>
  <si>
    <t>3号529</t>
  </si>
  <si>
    <t>3号526</t>
  </si>
  <si>
    <t>2号301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</si>
  <si>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731</t>
    </r>
  </si>
  <si>
    <t>马彪</t>
  </si>
  <si>
    <t>2号313</t>
  </si>
  <si>
    <t>2号314</t>
  </si>
  <si>
    <t>2号315</t>
  </si>
  <si>
    <t>3号508</t>
  </si>
  <si>
    <t>3号509</t>
  </si>
  <si>
    <t>3号511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</si>
  <si>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732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</si>
  <si>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310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</si>
  <si>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311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</si>
  <si>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312</t>
    </r>
  </si>
  <si>
    <t>3号512</t>
  </si>
  <si>
    <t>3号513</t>
  </si>
  <si>
    <t>3号515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</si>
  <si>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731</t>
    </r>
  </si>
  <si>
    <t>张迅雷</t>
  </si>
  <si>
    <t>2号303</t>
  </si>
  <si>
    <t>2号304</t>
  </si>
  <si>
    <t>2号305</t>
  </si>
  <si>
    <t>3号530</t>
  </si>
  <si>
    <t>3号533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</si>
  <si>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731</t>
    </r>
  </si>
  <si>
    <t>2号302</t>
  </si>
  <si>
    <t>3号527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</si>
  <si>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</si>
  <si>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</si>
  <si>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</si>
  <si>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</si>
  <si>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</si>
  <si>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732</t>
    </r>
  </si>
  <si>
    <t xml:space="preserve">2号306 </t>
  </si>
  <si>
    <t xml:space="preserve">2号 307 </t>
  </si>
  <si>
    <t xml:space="preserve">3号 522 </t>
  </si>
  <si>
    <t xml:space="preserve">3号 523 </t>
  </si>
  <si>
    <t>会计1671</t>
  </si>
  <si>
    <t>2号235</t>
  </si>
  <si>
    <t>2号232</t>
  </si>
  <si>
    <t>3号625</t>
  </si>
  <si>
    <t>文法与管理学院2018级新生卫生成绩</t>
  </si>
  <si>
    <t>电商1831</t>
  </si>
  <si>
    <t>杨侃</t>
  </si>
  <si>
    <t>2号101</t>
  </si>
  <si>
    <t>2号102</t>
  </si>
  <si>
    <t>2号103</t>
  </si>
  <si>
    <t>3号306</t>
  </si>
  <si>
    <t>3号307</t>
  </si>
  <si>
    <t>安管1831</t>
  </si>
  <si>
    <t>2号115</t>
  </si>
  <si>
    <t>2号117</t>
  </si>
  <si>
    <t>2号118</t>
  </si>
  <si>
    <t>2号119</t>
  </si>
  <si>
    <t>3号305</t>
  </si>
  <si>
    <t>法律1831</t>
  </si>
  <si>
    <t>王思聪</t>
  </si>
  <si>
    <t>2号110</t>
  </si>
  <si>
    <t>2号107</t>
  </si>
  <si>
    <t>3号302</t>
  </si>
  <si>
    <t>3号303</t>
  </si>
  <si>
    <t>3号304</t>
  </si>
  <si>
    <t>会计1831</t>
  </si>
  <si>
    <t>3号318</t>
  </si>
  <si>
    <t>3号319</t>
  </si>
  <si>
    <t>2号105</t>
  </si>
  <si>
    <t>2号106</t>
  </si>
  <si>
    <t>会计1832</t>
  </si>
  <si>
    <t>2号104</t>
  </si>
  <si>
    <t>3号312</t>
  </si>
  <si>
    <t>3号314</t>
  </si>
  <si>
    <t>3号315</t>
  </si>
  <si>
    <t>3号317</t>
  </si>
  <si>
    <t>工商1831</t>
  </si>
  <si>
    <t>彭淑贞</t>
  </si>
  <si>
    <t>2号124</t>
  </si>
  <si>
    <t>2号126</t>
  </si>
  <si>
    <t>3号308</t>
  </si>
  <si>
    <t>3号309</t>
  </si>
  <si>
    <t>3号310</t>
  </si>
  <si>
    <t>工商1832</t>
  </si>
  <si>
    <t>2号123</t>
  </si>
  <si>
    <t>2号125</t>
  </si>
  <si>
    <t>2号128</t>
  </si>
  <si>
    <t>3号311</t>
  </si>
  <si>
    <t>3号313</t>
  </si>
  <si>
    <t>旅管1831</t>
  </si>
  <si>
    <t>高胤</t>
  </si>
  <si>
    <t>2号111</t>
  </si>
  <si>
    <t>2号121</t>
  </si>
  <si>
    <t>3号326</t>
  </si>
  <si>
    <t>3号328</t>
  </si>
  <si>
    <t>3号329</t>
  </si>
  <si>
    <t>3号331</t>
  </si>
  <si>
    <t>空乘1831</t>
  </si>
  <si>
    <t>三号320</t>
  </si>
  <si>
    <t>三号321</t>
  </si>
  <si>
    <t>2号113</t>
  </si>
  <si>
    <t>2号114</t>
  </si>
  <si>
    <t>2号116</t>
  </si>
  <si>
    <t>空乘1832</t>
  </si>
  <si>
    <t>三号322</t>
  </si>
  <si>
    <t>文秘1831</t>
  </si>
  <si>
    <t>2号108</t>
  </si>
  <si>
    <t>3号324</t>
  </si>
  <si>
    <t>3号325</t>
  </si>
  <si>
    <t>3号327</t>
  </si>
  <si>
    <t>营销1831</t>
  </si>
  <si>
    <t>3号330</t>
  </si>
  <si>
    <t>3号335</t>
  </si>
  <si>
    <t>3号332</t>
  </si>
  <si>
    <t>3号333</t>
  </si>
  <si>
    <t>2号122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</si>
</sst>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family val="1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10"/>
      <name val="宋体"/>
      <charset val="134"/>
    </font>
    <font>
      <b/>
      <sz val="10"/>
      <color theme="1"/>
      <name val="宋体"/>
      <charset val="134"/>
    </font>
    <font>
      <b/>
      <sz val="10"/>
      <color indexed="44"/>
      <name val="Times New Roman"/>
      <family val="1"/>
    </font>
    <font>
      <b/>
      <sz val="10"/>
      <color indexed="8"/>
      <name val="Times New Roman"/>
      <family val="1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name val="宋体"/>
      <charset val="134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7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8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9" fillId="0" borderId="0" applyBorder="0">
      <alignment vertical="center"/>
    </xf>
    <xf numFmtId="0" fontId="19" fillId="0" borderId="0" applyBorder="0">
      <alignment vertical="center"/>
    </xf>
    <xf numFmtId="0" fontId="19" fillId="0" borderId="0" applyBorder="0">
      <alignment vertical="center"/>
    </xf>
    <xf numFmtId="0" fontId="19" fillId="0" borderId="0" applyBorder="0">
      <alignment vertical="center"/>
    </xf>
    <xf numFmtId="0" fontId="21" fillId="0" borderId="0">
      <alignment vertical="center"/>
    </xf>
  </cellStyleXfs>
  <cellXfs count="8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4" borderId="0" xfId="0" applyFill="1" applyBorder="1" applyAlignme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2" borderId="1" xfId="8" applyFont="1" applyFill="1" applyBorder="1" applyAlignment="1">
      <alignment horizontal="center"/>
    </xf>
    <xf numFmtId="0" fontId="7" fillId="0" borderId="1" xfId="8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2" borderId="1" xfId="3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1" fillId="2" borderId="1" xfId="5" applyFont="1" applyFill="1" applyBorder="1" applyAlignment="1">
      <alignment horizontal="center"/>
    </xf>
    <xf numFmtId="0" fontId="1" fillId="0" borderId="1" xfId="5" applyFont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4" fillId="2" borderId="1" xfId="8" applyFont="1" applyFill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1" fillId="0" borderId="1" xfId="6" applyFont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19" fillId="0" borderId="1" xfId="7" applyBorder="1">
      <alignment vertical="center"/>
    </xf>
    <xf numFmtId="0" fontId="1" fillId="0" borderId="1" xfId="1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18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/>
    <xf numFmtId="0" fontId="18" fillId="3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9">
    <cellStyle name="差" xfId="2" builtinId="27"/>
    <cellStyle name="常规" xfId="0" builtinId="0"/>
    <cellStyle name="常规 2" xfId="5"/>
    <cellStyle name="常规 3" xfId="6"/>
    <cellStyle name="常规 5" xfId="7"/>
    <cellStyle name="常规 6" xfId="3"/>
    <cellStyle name="常规 7" xfId="8"/>
    <cellStyle name="常规 8" xfId="4"/>
    <cellStyle name="常规_2013-2014 (2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85"/>
  <sheetViews>
    <sheetView tabSelected="1" topLeftCell="D548" zoomScale="115" zoomScaleNormal="115" workbookViewId="0">
      <selection activeCell="H559" sqref="H559"/>
    </sheetView>
  </sheetViews>
  <sheetFormatPr defaultColWidth="9" defaultRowHeight="13.5"/>
  <cols>
    <col min="1" max="5" width="9" style="12"/>
    <col min="6" max="6" width="12" style="12" customWidth="1"/>
    <col min="7" max="7" width="13.25" style="12" customWidth="1"/>
    <col min="8" max="15" width="9" style="12"/>
    <col min="16" max="64" width="9" style="13"/>
    <col min="65" max="16384" width="9" style="12"/>
  </cols>
  <sheetData>
    <row r="1" spans="1:64" s="1" customFormat="1" ht="22.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25"/>
      <c r="Q1" s="25"/>
      <c r="R1" s="2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pans="1:64" s="1" customFormat="1" ht="12">
      <c r="A2" s="14" t="s">
        <v>1</v>
      </c>
      <c r="B2" s="15" t="s">
        <v>2</v>
      </c>
      <c r="C2" s="15">
        <v>26</v>
      </c>
      <c r="D2" s="15" t="s">
        <v>3</v>
      </c>
      <c r="E2" s="16" t="s">
        <v>4</v>
      </c>
      <c r="F2" s="15" t="s">
        <v>5</v>
      </c>
      <c r="G2" s="17">
        <f>(A4*A5+B4*B5+C4*C5+D4*D5+E4*E5+F4*F5+G4*G5+H4*H5)/C2</f>
        <v>78.92307692307692</v>
      </c>
      <c r="H2" s="15"/>
      <c r="I2" s="15"/>
      <c r="J2" s="15"/>
      <c r="K2" s="15"/>
      <c r="L2" s="15"/>
      <c r="M2" s="15"/>
      <c r="N2" s="15"/>
      <c r="O2" s="1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s="1" customFormat="1" ht="12">
      <c r="A3" s="15" t="s">
        <v>6</v>
      </c>
      <c r="B3" s="15" t="s">
        <v>7</v>
      </c>
      <c r="C3" s="15" t="s">
        <v>8</v>
      </c>
      <c r="D3" s="15" t="s">
        <v>9</v>
      </c>
      <c r="E3" s="15" t="s">
        <v>10</v>
      </c>
      <c r="F3" s="15"/>
      <c r="G3" s="18"/>
      <c r="H3" s="18"/>
      <c r="I3" s="15"/>
      <c r="J3" s="15"/>
      <c r="K3" s="15"/>
      <c r="L3" s="15"/>
      <c r="M3" s="15"/>
      <c r="N3" s="15"/>
      <c r="O3" s="1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s="1" customFormat="1" ht="12">
      <c r="A4" s="15">
        <v>4</v>
      </c>
      <c r="B4" s="15">
        <v>6</v>
      </c>
      <c r="C4" s="15">
        <v>6</v>
      </c>
      <c r="D4" s="15">
        <v>6</v>
      </c>
      <c r="E4" s="15">
        <v>4</v>
      </c>
      <c r="F4" s="15"/>
      <c r="G4" s="18"/>
      <c r="H4" s="18"/>
      <c r="I4" s="15"/>
      <c r="J4" s="15"/>
      <c r="K4" s="15"/>
      <c r="L4" s="15"/>
      <c r="M4" s="15"/>
      <c r="N4" s="15"/>
      <c r="O4" s="1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s="2" customFormat="1" ht="12">
      <c r="A5" s="19">
        <v>76</v>
      </c>
      <c r="B5" s="19">
        <v>91</v>
      </c>
      <c r="C5" s="19">
        <v>79</v>
      </c>
      <c r="D5" s="19">
        <v>68</v>
      </c>
      <c r="E5" s="19">
        <v>80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s="1" customFormat="1" ht="1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s="1" customFormat="1" ht="12">
      <c r="A7" s="14" t="s">
        <v>11</v>
      </c>
      <c r="B7" s="15" t="s">
        <v>2</v>
      </c>
      <c r="C7" s="15">
        <v>11</v>
      </c>
      <c r="D7" s="15" t="s">
        <v>3</v>
      </c>
      <c r="E7" s="15" t="s">
        <v>12</v>
      </c>
      <c r="F7" s="15" t="s">
        <v>5</v>
      </c>
      <c r="G7" s="17">
        <f>(A9*A10+B9*B10+C9*C10+D9*D10+E9*E10+F9*F10+G9*G10+H9*H10)/C7</f>
        <v>91.454545454545453</v>
      </c>
      <c r="H7" s="15"/>
      <c r="I7" s="15"/>
      <c r="J7" s="15"/>
      <c r="K7" s="15"/>
      <c r="L7" s="15"/>
      <c r="M7" s="15"/>
      <c r="N7" s="15"/>
      <c r="O7" s="1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pans="1:64" s="1" customFormat="1" ht="12">
      <c r="A8" s="15" t="s">
        <v>13</v>
      </c>
      <c r="B8" s="15" t="s">
        <v>14</v>
      </c>
      <c r="C8" s="15"/>
      <c r="D8" s="15"/>
      <c r="E8" s="15"/>
      <c r="F8" s="15"/>
      <c r="G8" s="18"/>
      <c r="H8" s="18"/>
      <c r="I8" s="15"/>
      <c r="J8" s="15"/>
      <c r="K8" s="15"/>
      <c r="L8" s="15"/>
      <c r="M8" s="15"/>
      <c r="N8" s="15"/>
      <c r="O8" s="1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pans="1:64" s="1" customFormat="1" ht="12">
      <c r="A9" s="18">
        <v>6</v>
      </c>
      <c r="B9" s="15">
        <v>5</v>
      </c>
      <c r="C9" s="15"/>
      <c r="D9" s="15"/>
      <c r="E9" s="15"/>
      <c r="F9" s="15"/>
      <c r="G9" s="18"/>
      <c r="H9" s="15"/>
      <c r="I9" s="15"/>
      <c r="J9" s="15"/>
      <c r="K9" s="15"/>
      <c r="L9" s="15"/>
      <c r="M9" s="15"/>
      <c r="N9" s="15"/>
      <c r="O9" s="1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 spans="1:64" s="2" customFormat="1" ht="12">
      <c r="A10" s="19">
        <v>96</v>
      </c>
      <c r="B10" s="19">
        <v>86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s="1" customFormat="1" ht="12">
      <c r="A11" s="15"/>
      <c r="B11" s="15"/>
      <c r="C11" s="15"/>
      <c r="D11" s="15"/>
      <c r="E11" s="15"/>
      <c r="F11" s="15"/>
      <c r="G11" s="18"/>
      <c r="H11" s="15"/>
      <c r="I11" s="15"/>
      <c r="J11" s="15"/>
      <c r="K11" s="15"/>
      <c r="L11" s="15"/>
      <c r="M11" s="15"/>
      <c r="N11" s="15"/>
      <c r="O11" s="1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1:64" s="1" customFormat="1" ht="12">
      <c r="A12" s="14" t="s">
        <v>15</v>
      </c>
      <c r="B12" s="15" t="s">
        <v>2</v>
      </c>
      <c r="C12" s="15">
        <v>12</v>
      </c>
      <c r="D12" s="15" t="s">
        <v>3</v>
      </c>
      <c r="E12" s="15" t="s">
        <v>16</v>
      </c>
      <c r="F12" s="15" t="s">
        <v>5</v>
      </c>
      <c r="G12" s="17">
        <f>(A14*A15+B14*B15+C14*C15+D14*D15+E14*E15+F14*F15+G14*G15+H14*H15)/C12</f>
        <v>87.5</v>
      </c>
      <c r="H12" s="15"/>
      <c r="I12" s="15"/>
      <c r="J12" s="15"/>
      <c r="K12" s="15"/>
      <c r="L12" s="15"/>
      <c r="M12" s="15"/>
      <c r="N12" s="15"/>
      <c r="O12" s="1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64" s="1" customFormat="1" ht="12">
      <c r="A13" s="15" t="s">
        <v>17</v>
      </c>
      <c r="B13" s="15" t="s">
        <v>18</v>
      </c>
      <c r="C13" s="15"/>
      <c r="D13" s="15"/>
      <c r="E13" s="15"/>
      <c r="F13" s="15"/>
      <c r="G13" s="18"/>
      <c r="H13" s="18"/>
      <c r="I13" s="15"/>
      <c r="J13" s="15"/>
      <c r="K13" s="15"/>
      <c r="L13" s="15"/>
      <c r="M13" s="15"/>
      <c r="N13" s="15"/>
      <c r="O13" s="1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 spans="1:64" s="1" customFormat="1" ht="12">
      <c r="A14" s="15">
        <v>6</v>
      </c>
      <c r="B14" s="15">
        <v>6</v>
      </c>
      <c r="C14" s="15"/>
      <c r="D14" s="15"/>
      <c r="E14" s="15"/>
      <c r="F14" s="18"/>
      <c r="G14" s="18"/>
      <c r="H14" s="15"/>
      <c r="I14" s="15"/>
      <c r="J14" s="15"/>
      <c r="K14" s="15"/>
      <c r="L14" s="15"/>
      <c r="M14" s="15"/>
      <c r="N14" s="15"/>
      <c r="O14" s="1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1:64" s="2" customFormat="1" ht="12">
      <c r="A15" s="19">
        <v>94</v>
      </c>
      <c r="B15" s="19">
        <v>81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pans="1:64" s="1" customFormat="1" ht="1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1:64" s="1" customFormat="1" ht="12">
      <c r="A17" s="14" t="s">
        <v>19</v>
      </c>
      <c r="B17" s="15" t="s">
        <v>2</v>
      </c>
      <c r="C17" s="15">
        <v>32</v>
      </c>
      <c r="D17" s="15" t="s">
        <v>3</v>
      </c>
      <c r="E17" s="15" t="s">
        <v>20</v>
      </c>
      <c r="F17" s="15" t="s">
        <v>5</v>
      </c>
      <c r="G17" s="17">
        <f>(A19*A20+B19*B20+C19*C20+D19*D20+E19*E20+F19*F20+G19*G20+H19*H20)/C17</f>
        <v>87.21875</v>
      </c>
      <c r="H17" s="20"/>
      <c r="I17" s="15"/>
      <c r="J17" s="15"/>
      <c r="K17" s="15"/>
      <c r="L17" s="15"/>
      <c r="M17" s="15"/>
      <c r="N17" s="15"/>
      <c r="O17" s="1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pans="1:64" s="3" customFormat="1" ht="12">
      <c r="A18" s="15" t="s">
        <v>21</v>
      </c>
      <c r="B18" s="15" t="s">
        <v>22</v>
      </c>
      <c r="C18" s="15" t="s">
        <v>23</v>
      </c>
      <c r="D18" s="15" t="s">
        <v>24</v>
      </c>
      <c r="E18" s="15" t="s">
        <v>13</v>
      </c>
      <c r="F18" s="15" t="s">
        <v>25</v>
      </c>
      <c r="G18" s="15"/>
      <c r="H18" s="15"/>
      <c r="I18" s="15"/>
      <c r="J18" s="18"/>
      <c r="K18" s="18"/>
      <c r="L18" s="18"/>
      <c r="M18" s="18"/>
      <c r="N18" s="22"/>
      <c r="O18" s="22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pans="1:64" s="3" customFormat="1" ht="12.75">
      <c r="A19" s="15">
        <v>6</v>
      </c>
      <c r="B19" s="15">
        <v>5</v>
      </c>
      <c r="C19" s="15">
        <v>6</v>
      </c>
      <c r="D19" s="15">
        <v>5</v>
      </c>
      <c r="E19" s="15">
        <v>6</v>
      </c>
      <c r="F19" s="15">
        <v>4</v>
      </c>
      <c r="G19" s="21"/>
      <c r="H19" s="21"/>
      <c r="I19" s="15"/>
      <c r="J19" s="18"/>
      <c r="K19" s="18"/>
      <c r="L19" s="18"/>
      <c r="M19" s="18"/>
      <c r="N19" s="22"/>
      <c r="O19" s="22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pans="1:64" s="2" customFormat="1" ht="12">
      <c r="A20" s="19">
        <v>82</v>
      </c>
      <c r="B20" s="19">
        <v>87</v>
      </c>
      <c r="C20" s="19">
        <v>85</v>
      </c>
      <c r="D20" s="19">
        <v>86</v>
      </c>
      <c r="E20" s="19">
        <v>96</v>
      </c>
      <c r="F20" s="19">
        <v>87</v>
      </c>
      <c r="G20" s="19"/>
      <c r="H20" s="19"/>
      <c r="I20" s="19"/>
      <c r="J20" s="19"/>
      <c r="K20" s="19"/>
      <c r="L20" s="19"/>
      <c r="M20" s="19"/>
      <c r="N20" s="19"/>
      <c r="O20" s="19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</row>
    <row r="21" spans="1:64" s="3" customFormat="1" ht="12">
      <c r="A21" s="22"/>
      <c r="B21" s="22"/>
      <c r="C21" s="22"/>
      <c r="D21" s="22"/>
      <c r="E21" s="22"/>
      <c r="F21" s="22"/>
      <c r="G21" s="22"/>
      <c r="H21" s="15"/>
      <c r="I21" s="15"/>
      <c r="J21" s="15"/>
      <c r="K21" s="18"/>
      <c r="L21" s="18"/>
      <c r="M21" s="18"/>
      <c r="N21" s="22"/>
      <c r="O21" s="22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64" s="1" customFormat="1" ht="12">
      <c r="A22" s="14" t="s">
        <v>26</v>
      </c>
      <c r="B22" s="15" t="s">
        <v>2</v>
      </c>
      <c r="C22" s="15">
        <f>SUM(A24:E24)</f>
        <v>24</v>
      </c>
      <c r="D22" s="15" t="s">
        <v>3</v>
      </c>
      <c r="E22" s="15" t="s">
        <v>27</v>
      </c>
      <c r="F22" s="15" t="s">
        <v>5</v>
      </c>
      <c r="G22" s="17">
        <f>(A24*A25+B24*B25+C24*C25+D24*D25+E24*E25+F24*F25+G24*G25+H24*H25)/C22</f>
        <v>86.208333333333329</v>
      </c>
      <c r="H22" s="15"/>
      <c r="I22" s="15"/>
      <c r="J22" s="15"/>
      <c r="K22" s="15"/>
      <c r="L22" s="15"/>
      <c r="M22" s="15"/>
      <c r="N22" s="15"/>
      <c r="O22" s="1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spans="1:64" s="3" customFormat="1" ht="12">
      <c r="A23" s="15" t="s">
        <v>28</v>
      </c>
      <c r="B23" s="15" t="s">
        <v>29</v>
      </c>
      <c r="C23" s="15" t="s">
        <v>30</v>
      </c>
      <c r="D23" s="15" t="s">
        <v>31</v>
      </c>
      <c r="E23" s="15" t="s">
        <v>25</v>
      </c>
      <c r="F23" s="15"/>
      <c r="G23" s="15"/>
      <c r="H23" s="15"/>
      <c r="I23" s="15"/>
      <c r="J23" s="18"/>
      <c r="K23" s="18"/>
      <c r="L23" s="18"/>
      <c r="M23" s="18"/>
      <c r="N23" s="22"/>
      <c r="O23" s="22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</row>
    <row r="24" spans="1:64" s="3" customFormat="1" ht="12">
      <c r="A24" s="15">
        <v>6</v>
      </c>
      <c r="B24" s="15">
        <v>5</v>
      </c>
      <c r="C24" s="15">
        <v>5</v>
      </c>
      <c r="D24" s="15">
        <v>6</v>
      </c>
      <c r="E24" s="15">
        <v>2</v>
      </c>
      <c r="F24" s="15"/>
      <c r="G24" s="15"/>
      <c r="H24" s="15"/>
      <c r="I24" s="15"/>
      <c r="J24" s="18"/>
      <c r="K24" s="18"/>
      <c r="L24" s="18"/>
      <c r="M24" s="18"/>
      <c r="N24" s="22"/>
      <c r="O24" s="22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spans="1:64" s="2" customFormat="1" ht="12">
      <c r="A25" s="19">
        <v>76</v>
      </c>
      <c r="B25" s="19">
        <v>83</v>
      </c>
      <c r="C25" s="19">
        <v>98</v>
      </c>
      <c r="D25" s="19">
        <v>89</v>
      </c>
      <c r="E25" s="19">
        <v>87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pans="1:64" s="3" customFormat="1" ht="12">
      <c r="A26" s="22"/>
      <c r="B26" s="22"/>
      <c r="C26" s="22"/>
      <c r="D26" s="22"/>
      <c r="E26" s="22"/>
      <c r="F26" s="22"/>
      <c r="G26" s="22"/>
      <c r="H26" s="15"/>
      <c r="I26" s="15"/>
      <c r="J26" s="18"/>
      <c r="K26" s="18"/>
      <c r="L26" s="18"/>
      <c r="M26" s="18"/>
      <c r="N26" s="22"/>
      <c r="O26" s="22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64" s="1" customFormat="1" ht="12">
      <c r="A27" s="14" t="s">
        <v>32</v>
      </c>
      <c r="B27" s="15" t="s">
        <v>2</v>
      </c>
      <c r="C27" s="15">
        <f>SUM(A29:D29)</f>
        <v>23</v>
      </c>
      <c r="D27" s="15" t="s">
        <v>3</v>
      </c>
      <c r="E27" s="15" t="s">
        <v>33</v>
      </c>
      <c r="F27" s="15" t="s">
        <v>5</v>
      </c>
      <c r="G27" s="17">
        <f>(A29*A30+B29*B30+C29*C30+D29*D30+E29*E30+F29*F30+G29*G30)/C27</f>
        <v>86.434782608695656</v>
      </c>
      <c r="H27" s="15"/>
      <c r="I27" s="15"/>
      <c r="J27" s="15"/>
      <c r="K27" s="15"/>
      <c r="L27" s="15"/>
      <c r="M27" s="15"/>
      <c r="N27" s="15"/>
      <c r="O27" s="1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pans="1:64" s="3" customFormat="1">
      <c r="A28" s="15" t="s">
        <v>34</v>
      </c>
      <c r="B28" s="15" t="s">
        <v>35</v>
      </c>
      <c r="C28" s="15" t="s">
        <v>36</v>
      </c>
      <c r="D28" s="23" t="s">
        <v>37</v>
      </c>
      <c r="E28" s="24"/>
      <c r="F28" s="15"/>
      <c r="G28" s="15"/>
      <c r="H28" s="15"/>
      <c r="I28" s="15"/>
      <c r="J28" s="15"/>
      <c r="K28" s="15"/>
      <c r="L28" s="15"/>
      <c r="M28" s="15"/>
      <c r="N28" s="22"/>
      <c r="O28" s="22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1:64" s="3" customFormat="1" ht="12.75">
      <c r="A29" s="15">
        <v>5</v>
      </c>
      <c r="B29" s="15">
        <v>6</v>
      </c>
      <c r="C29" s="15">
        <v>6</v>
      </c>
      <c r="D29" s="18">
        <v>6</v>
      </c>
      <c r="E29" s="18"/>
      <c r="F29" s="15"/>
      <c r="G29" s="15"/>
      <c r="H29" s="15"/>
      <c r="I29" s="15"/>
      <c r="J29" s="18"/>
      <c r="K29" s="18"/>
      <c r="L29" s="18"/>
      <c r="M29" s="21"/>
      <c r="N29" s="22"/>
      <c r="O29" s="22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1:64" s="2" customFormat="1" ht="12">
      <c r="A30" s="19">
        <v>88</v>
      </c>
      <c r="B30" s="19">
        <v>72</v>
      </c>
      <c r="C30" s="19">
        <v>93</v>
      </c>
      <c r="D30" s="19">
        <v>93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pans="1:64" s="3" customFormat="1" ht="12.75">
      <c r="A31" s="15"/>
      <c r="B31" s="15"/>
      <c r="C31" s="15"/>
      <c r="D31" s="15"/>
      <c r="E31" s="15"/>
      <c r="F31" s="15"/>
      <c r="G31" s="15"/>
      <c r="H31" s="15"/>
      <c r="I31" s="18"/>
      <c r="J31" s="18"/>
      <c r="K31" s="18"/>
      <c r="L31" s="21"/>
      <c r="M31" s="15"/>
      <c r="N31" s="22"/>
      <c r="O31" s="22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64" s="1" customFormat="1" ht="12.75">
      <c r="A32" s="14" t="s">
        <v>38</v>
      </c>
      <c r="B32" s="15" t="s">
        <v>2</v>
      </c>
      <c r="C32" s="15">
        <v>22</v>
      </c>
      <c r="D32" s="15" t="s">
        <v>3</v>
      </c>
      <c r="E32" s="15" t="s">
        <v>39</v>
      </c>
      <c r="F32" s="15" t="s">
        <v>5</v>
      </c>
      <c r="G32" s="17">
        <f>(A34*A35+B34*B35+C34*C35+D34*D35+E34*E35+F34*F35+G34*G35)/C32</f>
        <v>92.772727272727266</v>
      </c>
      <c r="H32" s="15"/>
      <c r="I32" s="15"/>
      <c r="J32" s="15"/>
      <c r="K32" s="15"/>
      <c r="L32" s="15"/>
      <c r="M32" s="26"/>
      <c r="N32" s="15"/>
      <c r="O32" s="1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pans="1:64" s="3" customFormat="1" ht="12.75">
      <c r="A33" s="15" t="s">
        <v>40</v>
      </c>
      <c r="B33" s="15" t="s">
        <v>41</v>
      </c>
      <c r="C33" s="15" t="s">
        <v>42</v>
      </c>
      <c r="D33" s="15" t="s">
        <v>43</v>
      </c>
      <c r="E33" s="15"/>
      <c r="F33" s="15"/>
      <c r="G33" s="15"/>
      <c r="H33" s="15"/>
      <c r="I33" s="15"/>
      <c r="J33" s="15"/>
      <c r="K33" s="15"/>
      <c r="L33" s="15"/>
      <c r="M33" s="26"/>
      <c r="N33" s="22"/>
      <c r="O33" s="22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pans="1:64" s="3" customFormat="1" ht="12.75">
      <c r="A34" s="15">
        <v>6</v>
      </c>
      <c r="B34" s="15">
        <v>5</v>
      </c>
      <c r="C34" s="18">
        <v>6</v>
      </c>
      <c r="D34" s="15">
        <v>5</v>
      </c>
      <c r="E34" s="15"/>
      <c r="F34" s="15"/>
      <c r="G34" s="15"/>
      <c r="H34" s="15"/>
      <c r="I34" s="15"/>
      <c r="J34" s="18"/>
      <c r="K34" s="18"/>
      <c r="L34" s="18"/>
      <c r="M34" s="21"/>
      <c r="N34" s="22"/>
      <c r="O34" s="22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64" s="2" customFormat="1" ht="12">
      <c r="A35" s="19">
        <v>93</v>
      </c>
      <c r="B35" s="19">
        <v>92</v>
      </c>
      <c r="C35" s="19">
        <v>93</v>
      </c>
      <c r="D35" s="19">
        <v>93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64" s="3" customFormat="1" ht="12.75">
      <c r="A36" s="15"/>
      <c r="B36" s="15"/>
      <c r="C36" s="15"/>
      <c r="D36" s="15"/>
      <c r="E36" s="15"/>
      <c r="F36" s="15"/>
      <c r="G36" s="15"/>
      <c r="H36" s="15"/>
      <c r="I36" s="21"/>
      <c r="J36" s="15"/>
      <c r="K36" s="15"/>
      <c r="L36" s="18"/>
      <c r="M36" s="18"/>
      <c r="N36" s="22"/>
      <c r="O36" s="22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64" s="1" customFormat="1" ht="12.75">
      <c r="A37" s="14" t="s">
        <v>44</v>
      </c>
      <c r="B37" s="15" t="s">
        <v>2</v>
      </c>
      <c r="C37" s="15">
        <f>SUM(A39:E39)</f>
        <v>27</v>
      </c>
      <c r="D37" s="15" t="s">
        <v>3</v>
      </c>
      <c r="E37" s="15" t="s">
        <v>45</v>
      </c>
      <c r="F37" s="15" t="s">
        <v>5</v>
      </c>
      <c r="G37" s="17">
        <f>(A39*A40+B39*B40+C39*C40+D39*D40+E39*E40+F39*F40+G39*G40)/C37</f>
        <v>81.333333333333329</v>
      </c>
      <c r="H37" s="15"/>
      <c r="I37" s="15"/>
      <c r="J37" s="15"/>
      <c r="K37" s="26"/>
      <c r="L37" s="15"/>
      <c r="M37" s="15"/>
      <c r="N37" s="15"/>
      <c r="O37" s="1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1:64" s="3" customFormat="1" ht="12">
      <c r="A38" s="15" t="s">
        <v>46</v>
      </c>
      <c r="B38" s="15" t="s">
        <v>47</v>
      </c>
      <c r="C38" s="15" t="s">
        <v>48</v>
      </c>
      <c r="D38" s="15" t="s">
        <v>49</v>
      </c>
      <c r="E38" s="15" t="s">
        <v>50</v>
      </c>
      <c r="F38" s="20"/>
      <c r="G38" s="15"/>
      <c r="H38" s="22"/>
      <c r="I38" s="22"/>
      <c r="J38" s="22"/>
      <c r="K38" s="22"/>
      <c r="L38" s="22"/>
      <c r="M38" s="22"/>
      <c r="N38" s="22"/>
      <c r="O38" s="22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pans="1:64" s="3" customFormat="1" ht="12">
      <c r="A39" s="15">
        <v>6</v>
      </c>
      <c r="B39" s="15">
        <v>6</v>
      </c>
      <c r="C39" s="15">
        <v>6</v>
      </c>
      <c r="D39" s="15">
        <v>6</v>
      </c>
      <c r="E39" s="15">
        <v>3</v>
      </c>
      <c r="F39" s="18"/>
      <c r="G39" s="18"/>
      <c r="H39" s="15"/>
      <c r="I39" s="15"/>
      <c r="J39" s="18"/>
      <c r="K39" s="18"/>
      <c r="L39" s="18"/>
      <c r="M39" s="22"/>
      <c r="N39" s="22"/>
      <c r="O39" s="22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pans="1:64" s="2" customFormat="1" ht="12">
      <c r="A40" s="19">
        <v>88</v>
      </c>
      <c r="B40" s="19">
        <v>56</v>
      </c>
      <c r="C40" s="19">
        <v>82</v>
      </c>
      <c r="D40" s="19">
        <v>98</v>
      </c>
      <c r="E40" s="19">
        <v>84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1:64" s="3" customFormat="1" ht="12">
      <c r="A41" s="15"/>
      <c r="B41" s="15"/>
      <c r="C41" s="15"/>
      <c r="D41" s="15"/>
      <c r="E41" s="15"/>
      <c r="F41" s="15"/>
      <c r="G41" s="15"/>
      <c r="H41" s="15"/>
      <c r="I41" s="15"/>
      <c r="J41" s="18"/>
      <c r="K41" s="18"/>
      <c r="L41" s="18"/>
      <c r="M41" s="18"/>
      <c r="N41" s="22"/>
      <c r="O41" s="22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pans="1:64" s="1" customFormat="1" ht="12">
      <c r="A42" s="14" t="s">
        <v>51</v>
      </c>
      <c r="B42" s="15" t="s">
        <v>2</v>
      </c>
      <c r="C42" s="15">
        <v>27</v>
      </c>
      <c r="D42" s="15" t="s">
        <v>3</v>
      </c>
      <c r="E42" s="15" t="s">
        <v>52</v>
      </c>
      <c r="F42" s="15" t="s">
        <v>5</v>
      </c>
      <c r="G42" s="17">
        <f>(A44*A45+B44*B45+C44*C45+D44*D45+E44*E45+F44*F45+G44*G45)/C42</f>
        <v>83.703703703703709</v>
      </c>
      <c r="H42" s="15"/>
      <c r="I42" s="15"/>
      <c r="J42" s="15"/>
      <c r="K42" s="15"/>
      <c r="L42" s="15"/>
      <c r="M42" s="15"/>
      <c r="N42" s="15"/>
      <c r="O42" s="1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1:64" s="1" customFormat="1" ht="12">
      <c r="A43" s="22" t="s">
        <v>53</v>
      </c>
      <c r="B43" s="22" t="s">
        <v>54</v>
      </c>
      <c r="C43" s="15" t="s">
        <v>55</v>
      </c>
      <c r="D43" s="15" t="s">
        <v>56</v>
      </c>
      <c r="E43" s="15" t="s">
        <v>57</v>
      </c>
      <c r="F43" s="15"/>
      <c r="G43" s="15"/>
      <c r="H43" s="15"/>
      <c r="I43" s="15"/>
      <c r="J43" s="15"/>
      <c r="K43" s="22"/>
      <c r="L43" s="22"/>
      <c r="M43" s="22"/>
      <c r="N43" s="22"/>
      <c r="O43" s="22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pans="1:64" s="1" customFormat="1" ht="12.75">
      <c r="A44" s="15">
        <v>6</v>
      </c>
      <c r="B44" s="15">
        <v>5</v>
      </c>
      <c r="C44" s="15">
        <v>5</v>
      </c>
      <c r="D44" s="15">
        <v>6</v>
      </c>
      <c r="E44" s="15">
        <v>5</v>
      </c>
      <c r="F44" s="15"/>
      <c r="G44" s="15"/>
      <c r="H44" s="15"/>
      <c r="I44" s="15"/>
      <c r="J44" s="18"/>
      <c r="K44" s="18"/>
      <c r="L44" s="18"/>
      <c r="M44" s="21"/>
      <c r="N44" s="22"/>
      <c r="O44" s="22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pans="1:64" s="2" customFormat="1" ht="12">
      <c r="A45" s="19">
        <v>87</v>
      </c>
      <c r="B45" s="19">
        <v>81</v>
      </c>
      <c r="C45" s="19">
        <v>93</v>
      </c>
      <c r="D45" s="19">
        <v>73</v>
      </c>
      <c r="E45" s="19">
        <v>86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pans="1:64" s="1" customFormat="1" ht="12">
      <c r="A46" s="15"/>
      <c r="B46" s="15"/>
      <c r="C46" s="15"/>
      <c r="D46" s="15"/>
      <c r="E46" s="15"/>
      <c r="F46" s="15"/>
      <c r="G46" s="15"/>
      <c r="H46" s="15"/>
      <c r="I46" s="18"/>
      <c r="J46" s="18"/>
      <c r="K46" s="18"/>
      <c r="L46" s="15"/>
      <c r="M46" s="15"/>
      <c r="N46" s="15"/>
      <c r="O46" s="1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pans="1:64" s="1" customFormat="1" ht="12.75">
      <c r="A47" s="14" t="s">
        <v>58</v>
      </c>
      <c r="B47" s="15" t="s">
        <v>2</v>
      </c>
      <c r="C47" s="15">
        <v>18</v>
      </c>
      <c r="D47" s="15" t="s">
        <v>3</v>
      </c>
      <c r="E47" s="15" t="s">
        <v>59</v>
      </c>
      <c r="F47" s="15" t="s">
        <v>5</v>
      </c>
      <c r="G47" s="17">
        <f>(A49*A50+B49*B50+C49*C50+D49*D50+E49*E50+F49*F50+G49*G50+H49*H50)/C47</f>
        <v>95.666666666666671</v>
      </c>
      <c r="H47" s="15"/>
      <c r="I47" s="15"/>
      <c r="J47" s="15"/>
      <c r="K47" s="15"/>
      <c r="L47" s="15"/>
      <c r="M47" s="26"/>
      <c r="N47" s="15"/>
      <c r="O47" s="1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1:64" s="1" customFormat="1" ht="12.75">
      <c r="A48" s="15" t="s">
        <v>60</v>
      </c>
      <c r="B48" s="15" t="s">
        <v>61</v>
      </c>
      <c r="C48" s="15" t="s">
        <v>62</v>
      </c>
      <c r="D48" s="15"/>
      <c r="E48" s="15"/>
      <c r="F48" s="15"/>
      <c r="G48" s="15"/>
      <c r="H48" s="15"/>
      <c r="I48" s="15"/>
      <c r="J48" s="15"/>
      <c r="K48" s="15"/>
      <c r="L48" s="15"/>
      <c r="M48" s="26"/>
      <c r="N48" s="15"/>
      <c r="O48" s="1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1:64" s="1" customFormat="1" ht="12">
      <c r="A49" s="15">
        <v>6</v>
      </c>
      <c r="B49" s="15">
        <v>6</v>
      </c>
      <c r="C49" s="15">
        <v>6</v>
      </c>
      <c r="D49" s="15"/>
      <c r="E49" s="15"/>
      <c r="F49" s="15"/>
      <c r="G49" s="15"/>
      <c r="H49" s="15"/>
      <c r="I49" s="15"/>
      <c r="J49" s="15"/>
      <c r="K49" s="15"/>
      <c r="L49" s="15"/>
      <c r="M49" s="18"/>
      <c r="N49" s="15"/>
      <c r="O49" s="1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pans="1:64" s="2" customFormat="1" ht="12">
      <c r="A50" s="19">
        <v>97</v>
      </c>
      <c r="B50" s="19">
        <v>97</v>
      </c>
      <c r="C50" s="19">
        <v>93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64" s="1" customFormat="1" ht="1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8"/>
      <c r="N51" s="15"/>
      <c r="O51" s="1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1:64" s="1" customFormat="1" ht="12">
      <c r="A52" s="14" t="s">
        <v>63</v>
      </c>
      <c r="B52" s="15" t="s">
        <v>2</v>
      </c>
      <c r="C52" s="15">
        <v>24</v>
      </c>
      <c r="D52" s="15" t="s">
        <v>3</v>
      </c>
      <c r="E52" s="15" t="s">
        <v>59</v>
      </c>
      <c r="F52" s="15" t="s">
        <v>5</v>
      </c>
      <c r="G52" s="17">
        <f>(A54*A55+B54*B55+C54*C55+D54*D55+E54*E55+F54*F55+G54*G55+H54*H55)/C52</f>
        <v>95.75</v>
      </c>
      <c r="H52" s="15"/>
      <c r="I52" s="15"/>
      <c r="J52" s="15"/>
      <c r="K52" s="15"/>
      <c r="L52" s="15"/>
      <c r="M52" s="15"/>
      <c r="N52" s="15"/>
      <c r="O52" s="1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64" s="3" customFormat="1" ht="12">
      <c r="A53" s="15" t="s">
        <v>64</v>
      </c>
      <c r="B53" s="15" t="s">
        <v>65</v>
      </c>
      <c r="C53" s="15" t="s">
        <v>66</v>
      </c>
      <c r="D53" s="15" t="s">
        <v>67</v>
      </c>
      <c r="E53" s="15"/>
      <c r="F53" s="15"/>
      <c r="G53" s="15"/>
      <c r="H53" s="15"/>
      <c r="I53" s="15"/>
      <c r="J53" s="18"/>
      <c r="K53" s="18"/>
      <c r="L53" s="18"/>
      <c r="M53" s="18"/>
      <c r="N53" s="15"/>
      <c r="O53" s="1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64" s="3" customFormat="1" ht="12.75">
      <c r="A54" s="15">
        <v>6</v>
      </c>
      <c r="B54" s="15">
        <v>6</v>
      </c>
      <c r="C54" s="15">
        <v>6</v>
      </c>
      <c r="D54" s="15">
        <v>6</v>
      </c>
      <c r="E54" s="15"/>
      <c r="F54" s="15"/>
      <c r="G54" s="15"/>
      <c r="H54" s="15"/>
      <c r="I54" s="15"/>
      <c r="J54" s="15"/>
      <c r="K54" s="15"/>
      <c r="L54" s="15"/>
      <c r="M54" s="26"/>
      <c r="N54" s="15"/>
      <c r="O54" s="1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64" s="2" customFormat="1" ht="12">
      <c r="A55" s="19">
        <v>94</v>
      </c>
      <c r="B55" s="19">
        <v>96</v>
      </c>
      <c r="C55" s="19">
        <v>98</v>
      </c>
      <c r="D55" s="19">
        <v>95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64" s="3" customFormat="1" ht="12.7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26"/>
      <c r="M56" s="15"/>
      <c r="N56" s="15"/>
      <c r="O56" s="1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64" s="1" customFormat="1" ht="12.75">
      <c r="A57" s="14" t="s">
        <v>68</v>
      </c>
      <c r="B57" s="15" t="s">
        <v>2</v>
      </c>
      <c r="C57" s="15">
        <f>SUM(A59:E59)</f>
        <v>24</v>
      </c>
      <c r="D57" s="15" t="s">
        <v>3</v>
      </c>
      <c r="E57" s="15" t="s">
        <v>27</v>
      </c>
      <c r="F57" s="15" t="s">
        <v>5</v>
      </c>
      <c r="G57" s="17">
        <f>(A59*A60+B59*B60+C59*C60+D59*D60+E59*E60+F59*F60+G59*G60+H59*H60)/C57</f>
        <v>91.75</v>
      </c>
      <c r="H57" s="15"/>
      <c r="I57" s="15"/>
      <c r="J57" s="15"/>
      <c r="K57" s="15"/>
      <c r="L57" s="26"/>
      <c r="M57" s="15"/>
      <c r="N57" s="15"/>
      <c r="O57" s="1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64" s="2" customFormat="1" ht="12.75">
      <c r="A58" s="15" t="s">
        <v>69</v>
      </c>
      <c r="B58" s="15" t="s">
        <v>70</v>
      </c>
      <c r="C58" s="15" t="s">
        <v>71</v>
      </c>
      <c r="D58" s="15" t="s">
        <v>41</v>
      </c>
      <c r="E58" s="15" t="s">
        <v>72</v>
      </c>
      <c r="F58" s="15"/>
      <c r="G58" s="15"/>
      <c r="H58" s="15"/>
      <c r="I58" s="15"/>
      <c r="J58" s="15"/>
      <c r="K58" s="15"/>
      <c r="L58" s="15"/>
      <c r="M58" s="26"/>
      <c r="N58" s="15"/>
      <c r="O58" s="1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pans="1:64" s="1" customFormat="1" ht="12.75">
      <c r="A59" s="15">
        <v>6</v>
      </c>
      <c r="B59" s="15">
        <v>6</v>
      </c>
      <c r="C59" s="15">
        <v>6</v>
      </c>
      <c r="D59" s="15">
        <v>1</v>
      </c>
      <c r="E59" s="15">
        <v>5</v>
      </c>
      <c r="F59" s="15"/>
      <c r="G59" s="15"/>
      <c r="H59" s="15"/>
      <c r="I59" s="15"/>
      <c r="J59" s="15"/>
      <c r="K59" s="15"/>
      <c r="L59" s="15"/>
      <c r="M59" s="26"/>
      <c r="N59" s="15"/>
      <c r="O59" s="1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64" s="2" customFormat="1" ht="12">
      <c r="A60" s="19">
        <v>96</v>
      </c>
      <c r="B60" s="19">
        <v>93</v>
      </c>
      <c r="C60" s="19">
        <v>96</v>
      </c>
      <c r="D60" s="19">
        <v>87</v>
      </c>
      <c r="E60" s="19">
        <v>81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pans="1:64" s="3" customFormat="1" ht="12.7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26"/>
      <c r="N61" s="15"/>
      <c r="O61" s="1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pans="1:64" s="1" customFormat="1" ht="12">
      <c r="A62" s="14" t="s">
        <v>73</v>
      </c>
      <c r="B62" s="15" t="s">
        <v>2</v>
      </c>
      <c r="C62" s="18">
        <f>SUM(A64:F64)</f>
        <v>30</v>
      </c>
      <c r="D62" s="15" t="s">
        <v>3</v>
      </c>
      <c r="E62" s="16" t="s">
        <v>74</v>
      </c>
      <c r="F62" s="15" t="s">
        <v>5</v>
      </c>
      <c r="G62" s="17">
        <f>(A64*A65+B64*B65+C64*C65+D64*D65+E64*E65+F64*F65+G64*G65+H64*H65)/C62</f>
        <v>90.033333333333331</v>
      </c>
      <c r="H62" s="15"/>
      <c r="I62" s="15"/>
      <c r="J62" s="15"/>
      <c r="K62" s="15"/>
      <c r="L62" s="15"/>
      <c r="M62" s="15"/>
      <c r="N62" s="15"/>
      <c r="O62" s="1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pans="1:64" s="2" customFormat="1" ht="12">
      <c r="A63" s="15" t="s">
        <v>75</v>
      </c>
      <c r="B63" s="15" t="s">
        <v>76</v>
      </c>
      <c r="C63" s="15" t="s">
        <v>77</v>
      </c>
      <c r="D63" s="15" t="s">
        <v>78</v>
      </c>
      <c r="E63" s="15" t="s">
        <v>79</v>
      </c>
      <c r="F63" s="15" t="s">
        <v>80</v>
      </c>
      <c r="G63" s="15"/>
      <c r="H63" s="15"/>
      <c r="I63" s="18"/>
      <c r="J63" s="18"/>
      <c r="K63" s="18"/>
      <c r="L63" s="18"/>
      <c r="M63" s="18"/>
      <c r="N63" s="15"/>
      <c r="O63" s="1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pans="1:64" s="1" customFormat="1" ht="12">
      <c r="A64" s="15">
        <v>6</v>
      </c>
      <c r="B64" s="15">
        <v>6</v>
      </c>
      <c r="C64" s="15">
        <v>6</v>
      </c>
      <c r="D64" s="15">
        <v>2</v>
      </c>
      <c r="E64" s="15">
        <v>5</v>
      </c>
      <c r="F64" s="15">
        <v>5</v>
      </c>
      <c r="G64" s="18"/>
      <c r="H64" s="18"/>
      <c r="I64" s="18"/>
      <c r="J64" s="18"/>
      <c r="K64" s="18"/>
      <c r="L64" s="18"/>
      <c r="M64" s="18"/>
      <c r="N64" s="18"/>
      <c r="O64" s="18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pans="1:64" s="2" customFormat="1" ht="12">
      <c r="A65" s="19">
        <v>86</v>
      </c>
      <c r="B65" s="19">
        <v>87</v>
      </c>
      <c r="C65" s="19">
        <v>96</v>
      </c>
      <c r="D65" s="19">
        <v>91</v>
      </c>
      <c r="E65" s="19">
        <v>93</v>
      </c>
      <c r="F65" s="19">
        <v>88</v>
      </c>
      <c r="G65" s="19"/>
      <c r="H65" s="19"/>
      <c r="I65" s="19"/>
      <c r="J65" s="19"/>
      <c r="K65" s="19"/>
      <c r="L65" s="19"/>
      <c r="M65" s="19"/>
      <c r="N65" s="19"/>
      <c r="O65" s="19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pans="1:64" s="3" customFormat="1" ht="12">
      <c r="A66" s="15"/>
      <c r="B66" s="15"/>
      <c r="C66" s="15"/>
      <c r="D66" s="15"/>
      <c r="E66" s="15"/>
      <c r="F66" s="15"/>
      <c r="G66" s="15"/>
      <c r="H66" s="18"/>
      <c r="I66" s="15"/>
      <c r="J66" s="18"/>
      <c r="K66" s="18"/>
      <c r="L66" s="18"/>
      <c r="M66" s="18"/>
      <c r="N66" s="22"/>
      <c r="O66" s="18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pans="1:64" s="1" customFormat="1" ht="12">
      <c r="A67" s="14" t="s">
        <v>81</v>
      </c>
      <c r="B67" s="15" t="s">
        <v>2</v>
      </c>
      <c r="C67" s="15">
        <f>SUM(A69:E69)</f>
        <v>24</v>
      </c>
      <c r="D67" s="15" t="s">
        <v>3</v>
      </c>
      <c r="E67" s="15" t="s">
        <v>74</v>
      </c>
      <c r="F67" s="15" t="s">
        <v>5</v>
      </c>
      <c r="G67" s="17">
        <f>(A69*A70+B69*B70+C69*C70+D69*D70+E69*E70+F69*F70+G69*G70+H69*H70)/C67</f>
        <v>90.833333333333329</v>
      </c>
      <c r="H67" s="15"/>
      <c r="I67" s="15"/>
      <c r="J67" s="15"/>
      <c r="K67" s="15"/>
      <c r="L67" s="15"/>
      <c r="M67" s="15"/>
      <c r="N67" s="15"/>
      <c r="O67" s="1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pans="1:64" s="2" customFormat="1" ht="12.75">
      <c r="A68" s="15" t="s">
        <v>82</v>
      </c>
      <c r="B68" s="15" t="s">
        <v>83</v>
      </c>
      <c r="C68" s="15" t="s">
        <v>84</v>
      </c>
      <c r="D68" s="15" t="s">
        <v>78</v>
      </c>
      <c r="E68" s="15" t="s">
        <v>85</v>
      </c>
      <c r="F68" s="15"/>
      <c r="G68" s="15"/>
      <c r="H68" s="15"/>
      <c r="I68" s="18"/>
      <c r="J68" s="18"/>
      <c r="K68" s="18"/>
      <c r="L68" s="18"/>
      <c r="M68" s="18"/>
      <c r="N68" s="15"/>
      <c r="O68" s="26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pans="1:64" s="3" customFormat="1" ht="12">
      <c r="A69" s="18">
        <v>5</v>
      </c>
      <c r="B69" s="15">
        <v>6</v>
      </c>
      <c r="C69" s="15">
        <v>6</v>
      </c>
      <c r="D69" s="15">
        <v>2</v>
      </c>
      <c r="E69" s="15">
        <v>5</v>
      </c>
      <c r="F69" s="18"/>
      <c r="G69" s="15"/>
      <c r="H69" s="18"/>
      <c r="I69" s="18"/>
      <c r="J69" s="18"/>
      <c r="K69" s="18"/>
      <c r="L69" s="18"/>
      <c r="M69" s="18"/>
      <c r="N69" s="18"/>
      <c r="O69" s="18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pans="1:64" s="2" customFormat="1" ht="12">
      <c r="A70" s="19">
        <v>88</v>
      </c>
      <c r="B70" s="19">
        <v>90</v>
      </c>
      <c r="C70" s="19">
        <v>93</v>
      </c>
      <c r="D70" s="19">
        <v>91</v>
      </c>
      <c r="E70" s="19">
        <v>92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spans="1:64" s="3" customFormat="1" ht="12">
      <c r="A71" s="15"/>
      <c r="B71" s="15"/>
      <c r="C71" s="15"/>
      <c r="D71" s="15"/>
      <c r="E71" s="15"/>
      <c r="F71" s="15"/>
      <c r="G71" s="15"/>
      <c r="H71" s="18"/>
      <c r="I71" s="18"/>
      <c r="J71" s="18"/>
      <c r="K71" s="18"/>
      <c r="L71" s="18"/>
      <c r="M71" s="18"/>
      <c r="N71" s="18"/>
      <c r="O71" s="18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pans="1:64" s="1" customFormat="1" ht="12">
      <c r="A72" s="14" t="s">
        <v>86</v>
      </c>
      <c r="B72" s="15" t="s">
        <v>2</v>
      </c>
      <c r="C72" s="15">
        <v>10</v>
      </c>
      <c r="D72" s="15" t="s">
        <v>3</v>
      </c>
      <c r="E72" s="15" t="s">
        <v>87</v>
      </c>
      <c r="F72" s="15" t="s">
        <v>5</v>
      </c>
      <c r="G72" s="17">
        <f>(A74*A75+B74*B75+C74*C75+D74*D75+E74*E75+F74*F75+G74*G75+H74*H75)/C72</f>
        <v>94.9</v>
      </c>
      <c r="H72" s="15"/>
      <c r="I72" s="15"/>
      <c r="J72" s="15"/>
      <c r="K72" s="15"/>
      <c r="L72" s="15"/>
      <c r="M72" s="15"/>
      <c r="N72" s="15"/>
      <c r="O72" s="1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pans="1:64" s="2" customFormat="1" ht="12">
      <c r="A73" s="15" t="s">
        <v>88</v>
      </c>
      <c r="B73" s="15" t="s">
        <v>89</v>
      </c>
      <c r="C73" s="15" t="s">
        <v>90</v>
      </c>
      <c r="D73" s="15"/>
      <c r="E73" s="15"/>
      <c r="F73" s="15"/>
      <c r="G73" s="15"/>
      <c r="H73" s="15"/>
      <c r="I73" s="18"/>
      <c r="J73" s="18"/>
      <c r="K73" s="18"/>
      <c r="L73" s="18"/>
      <c r="M73" s="18"/>
      <c r="N73" s="15"/>
      <c r="O73" s="1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</row>
    <row r="74" spans="1:64" s="3" customFormat="1" ht="12">
      <c r="A74" s="15">
        <v>4</v>
      </c>
      <c r="B74" s="15">
        <v>5</v>
      </c>
      <c r="C74" s="15">
        <v>1</v>
      </c>
      <c r="D74" s="15"/>
      <c r="E74" s="15"/>
      <c r="F74" s="18"/>
      <c r="G74" s="18"/>
      <c r="H74" s="15"/>
      <c r="I74" s="18"/>
      <c r="J74" s="18"/>
      <c r="K74" s="18"/>
      <c r="L74" s="18"/>
      <c r="M74" s="18"/>
      <c r="N74" s="18"/>
      <c r="O74" s="18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spans="1:64" s="2" customFormat="1" ht="12">
      <c r="A75" s="19">
        <v>92</v>
      </c>
      <c r="B75" s="19">
        <v>97</v>
      </c>
      <c r="C75" s="19">
        <v>96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spans="1:64" s="3" customFormat="1" ht="1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8"/>
      <c r="M76" s="18"/>
      <c r="N76" s="18"/>
      <c r="O76" s="18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pans="1:64" s="1" customFormat="1" ht="12.75">
      <c r="A77" s="14" t="s">
        <v>91</v>
      </c>
      <c r="B77" s="15" t="s">
        <v>92</v>
      </c>
      <c r="C77" s="15">
        <f>SUM(A79:D79)</f>
        <v>16</v>
      </c>
      <c r="D77" s="15" t="s">
        <v>3</v>
      </c>
      <c r="E77" s="15" t="s">
        <v>87</v>
      </c>
      <c r="F77" s="15" t="s">
        <v>5</v>
      </c>
      <c r="G77" s="17">
        <f>(A79*A80+B79*B80+C79*C80+D79*D80+E79*E80+F79*F80+G79*G80+H79*H80)/C77</f>
        <v>95.9375</v>
      </c>
      <c r="H77" s="15"/>
      <c r="I77" s="15"/>
      <c r="J77" s="15"/>
      <c r="K77" s="15"/>
      <c r="L77" s="15"/>
      <c r="M77" s="15"/>
      <c r="N77" s="15"/>
      <c r="O77" s="1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pans="1:64" s="2" customFormat="1" ht="12">
      <c r="A78" s="15" t="s">
        <v>93</v>
      </c>
      <c r="B78" s="15" t="s">
        <v>94</v>
      </c>
      <c r="C78" s="15" t="s">
        <v>90</v>
      </c>
      <c r="D78" s="15"/>
      <c r="E78" s="15"/>
      <c r="F78" s="15"/>
      <c r="G78" s="15"/>
      <c r="H78" s="15"/>
      <c r="I78" s="15"/>
      <c r="J78" s="18"/>
      <c r="K78" s="18"/>
      <c r="L78" s="18"/>
      <c r="M78" s="18"/>
      <c r="N78" s="15"/>
      <c r="O78" s="1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pans="1:64" s="3" customFormat="1" ht="12.75">
      <c r="A79" s="18">
        <v>5</v>
      </c>
      <c r="B79" s="18">
        <v>6</v>
      </c>
      <c r="C79" s="18">
        <v>5</v>
      </c>
      <c r="D79" s="18"/>
      <c r="E79" s="18"/>
      <c r="F79" s="15"/>
      <c r="G79" s="15"/>
      <c r="H79" s="18"/>
      <c r="I79" s="15"/>
      <c r="J79" s="18"/>
      <c r="K79" s="18"/>
      <c r="L79" s="18"/>
      <c r="M79" s="21"/>
      <c r="N79" s="18"/>
      <c r="O79" s="1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pans="1:64" s="2" customFormat="1" ht="12">
      <c r="A80" s="19">
        <v>97</v>
      </c>
      <c r="B80" s="19">
        <v>95</v>
      </c>
      <c r="C80" s="19">
        <v>96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pans="1:64" s="3" customFormat="1" ht="12">
      <c r="A81" s="15"/>
      <c r="B81" s="15"/>
      <c r="C81" s="15"/>
      <c r="D81" s="15"/>
      <c r="E81" s="15"/>
      <c r="F81" s="15"/>
      <c r="G81" s="15"/>
      <c r="H81" s="18"/>
      <c r="I81" s="15"/>
      <c r="J81" s="18"/>
      <c r="K81" s="18"/>
      <c r="L81" s="18"/>
      <c r="M81" s="18"/>
      <c r="N81" s="18"/>
      <c r="O81" s="18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</row>
    <row r="82" spans="1:64" s="1" customFormat="1" ht="12.75">
      <c r="A82" s="14" t="s">
        <v>95</v>
      </c>
      <c r="B82" s="15" t="s">
        <v>92</v>
      </c>
      <c r="C82" s="15">
        <f>SUM(A84:F84)</f>
        <v>26</v>
      </c>
      <c r="D82" s="15" t="s">
        <v>3</v>
      </c>
      <c r="E82" s="15" t="s">
        <v>96</v>
      </c>
      <c r="F82" s="15" t="s">
        <v>5</v>
      </c>
      <c r="G82" s="17">
        <f>(A84*A85+B84*B85+C84*C85+D84*D85+E84*E85+F84*F85+G84*G85+H84*H85)/C82</f>
        <v>81.884615384615387</v>
      </c>
      <c r="H82" s="15"/>
      <c r="I82" s="15"/>
      <c r="J82" s="15"/>
      <c r="K82" s="15"/>
      <c r="L82" s="15"/>
      <c r="M82" s="15"/>
      <c r="N82" s="15"/>
      <c r="O82" s="1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</row>
    <row r="83" spans="1:64" s="2" customFormat="1" ht="12">
      <c r="A83" s="18" t="s">
        <v>93</v>
      </c>
      <c r="B83" s="18" t="s">
        <v>97</v>
      </c>
      <c r="C83" s="18" t="s">
        <v>98</v>
      </c>
      <c r="D83" s="18" t="s">
        <v>99</v>
      </c>
      <c r="E83" s="18" t="s">
        <v>100</v>
      </c>
      <c r="F83" s="18" t="s">
        <v>101</v>
      </c>
      <c r="G83" s="18"/>
      <c r="H83" s="18"/>
      <c r="I83" s="18"/>
      <c r="J83" s="18"/>
      <c r="K83" s="18"/>
      <c r="L83" s="18"/>
      <c r="M83" s="18"/>
      <c r="N83" s="15"/>
      <c r="O83" s="1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</row>
    <row r="84" spans="1:64" s="1" customFormat="1" ht="12">
      <c r="A84" s="18">
        <v>1</v>
      </c>
      <c r="B84" s="15">
        <v>6</v>
      </c>
      <c r="C84" s="15">
        <v>6</v>
      </c>
      <c r="D84" s="15">
        <v>6</v>
      </c>
      <c r="E84" s="15">
        <v>2</v>
      </c>
      <c r="F84" s="15">
        <v>5</v>
      </c>
      <c r="G84" s="18"/>
      <c r="H84" s="18"/>
      <c r="I84" s="18"/>
      <c r="J84" s="18"/>
      <c r="K84" s="18"/>
      <c r="L84" s="18"/>
      <c r="M84" s="18"/>
      <c r="N84" s="18"/>
      <c r="O84" s="18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5" spans="1:64" s="2" customFormat="1">
      <c r="A85" s="19">
        <v>97</v>
      </c>
      <c r="B85" s="19">
        <v>71</v>
      </c>
      <c r="C85" s="19">
        <v>82</v>
      </c>
      <c r="D85" s="19">
        <v>77</v>
      </c>
      <c r="E85" s="27">
        <v>86</v>
      </c>
      <c r="F85" s="19">
        <v>96</v>
      </c>
      <c r="G85" s="19"/>
      <c r="H85" s="19"/>
      <c r="I85" s="19"/>
      <c r="J85" s="19"/>
      <c r="K85" s="19"/>
      <c r="L85" s="19"/>
      <c r="M85" s="19"/>
      <c r="N85" s="19"/>
      <c r="O85" s="19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spans="1:64" s="1" customFormat="1" ht="1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</row>
    <row r="87" spans="1:64" s="1" customFormat="1" ht="12">
      <c r="A87" s="14" t="s">
        <v>102</v>
      </c>
      <c r="B87" s="15" t="s">
        <v>2</v>
      </c>
      <c r="C87" s="15">
        <v>36</v>
      </c>
      <c r="D87" s="15" t="s">
        <v>3</v>
      </c>
      <c r="E87" s="15" t="s">
        <v>103</v>
      </c>
      <c r="F87" s="15" t="s">
        <v>5</v>
      </c>
      <c r="G87" s="17">
        <f>(A89*A90+B89*B90+C89*C90+D89*D90+E89*E90+F89*F90+G89*G90+H89*H90)/C87</f>
        <v>91.166666666666671</v>
      </c>
      <c r="H87" s="15"/>
      <c r="I87" s="15"/>
      <c r="J87" s="15"/>
      <c r="K87" s="15"/>
      <c r="L87" s="15"/>
      <c r="M87" s="15"/>
      <c r="N87" s="15"/>
      <c r="O87" s="1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</row>
    <row r="88" spans="1:64" s="3" customFormat="1" ht="12">
      <c r="A88" s="18" t="s">
        <v>104</v>
      </c>
      <c r="B88" s="18" t="s">
        <v>105</v>
      </c>
      <c r="C88" s="18" t="s">
        <v>106</v>
      </c>
      <c r="D88" s="18" t="s">
        <v>107</v>
      </c>
      <c r="E88" s="18" t="s">
        <v>108</v>
      </c>
      <c r="F88" s="18" t="s">
        <v>109</v>
      </c>
      <c r="G88" s="15" t="s">
        <v>110</v>
      </c>
      <c r="H88" s="15"/>
      <c r="I88" s="15"/>
      <c r="J88" s="15"/>
      <c r="K88" s="15"/>
      <c r="L88" s="15"/>
      <c r="M88" s="15"/>
      <c r="N88" s="15"/>
      <c r="O88" s="1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</row>
    <row r="89" spans="1:64" s="3" customFormat="1" ht="12">
      <c r="A89" s="18">
        <v>6</v>
      </c>
      <c r="B89" s="15">
        <v>6</v>
      </c>
      <c r="C89" s="15">
        <v>5</v>
      </c>
      <c r="D89" s="15">
        <v>6</v>
      </c>
      <c r="E89" s="15">
        <v>6</v>
      </c>
      <c r="F89" s="15">
        <v>5</v>
      </c>
      <c r="G89" s="15">
        <v>2</v>
      </c>
      <c r="H89" s="15"/>
      <c r="I89" s="18"/>
      <c r="J89" s="18"/>
      <c r="K89" s="18"/>
      <c r="L89" s="18"/>
      <c r="M89" s="18"/>
      <c r="N89" s="15"/>
      <c r="O89" s="1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</row>
    <row r="90" spans="1:64" s="2" customFormat="1" ht="12">
      <c r="A90" s="19">
        <v>94</v>
      </c>
      <c r="B90" s="19">
        <v>85</v>
      </c>
      <c r="C90" s="19">
        <v>89</v>
      </c>
      <c r="D90" s="19">
        <v>96</v>
      </c>
      <c r="E90" s="19">
        <v>89</v>
      </c>
      <c r="F90" s="19">
        <v>95</v>
      </c>
      <c r="G90" s="19">
        <v>89</v>
      </c>
      <c r="H90" s="19"/>
      <c r="I90" s="19"/>
      <c r="J90" s="19"/>
      <c r="K90" s="19"/>
      <c r="L90" s="19"/>
      <c r="M90" s="19"/>
      <c r="N90" s="19"/>
      <c r="O90" s="19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spans="1:64" s="1" customFormat="1" ht="12">
      <c r="A91" s="15"/>
      <c r="B91" s="15"/>
      <c r="C91" s="15"/>
      <c r="D91" s="15"/>
      <c r="E91" s="15"/>
      <c r="F91" s="15"/>
      <c r="G91" s="15"/>
      <c r="H91" s="15"/>
      <c r="I91" s="18"/>
      <c r="J91" s="18"/>
      <c r="K91" s="18"/>
      <c r="L91" s="18"/>
      <c r="M91" s="18"/>
      <c r="N91" s="15"/>
      <c r="O91" s="1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spans="1:64" s="1" customFormat="1" ht="12">
      <c r="A92" s="14" t="s">
        <v>111</v>
      </c>
      <c r="B92" s="15" t="s">
        <v>2</v>
      </c>
      <c r="C92" s="15">
        <v>37</v>
      </c>
      <c r="D92" s="15" t="s">
        <v>3</v>
      </c>
      <c r="E92" s="15" t="s">
        <v>112</v>
      </c>
      <c r="F92" s="15" t="s">
        <v>5</v>
      </c>
      <c r="G92" s="17">
        <f>(A94*A95+B94*B95+C94*C95+D94*D95+E94*E95+F94*F95+G94*G95+H94*H95)/C92</f>
        <v>94.081081081081081</v>
      </c>
      <c r="H92" s="15"/>
      <c r="I92" s="15"/>
      <c r="J92" s="15"/>
      <c r="K92" s="15"/>
      <c r="L92" s="15"/>
      <c r="M92" s="15"/>
      <c r="N92" s="15"/>
      <c r="O92" s="1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spans="1:64" s="1" customFormat="1" ht="12">
      <c r="A93" s="15" t="s">
        <v>113</v>
      </c>
      <c r="B93" s="15" t="s">
        <v>114</v>
      </c>
      <c r="C93" s="15" t="s">
        <v>115</v>
      </c>
      <c r="D93" s="15" t="s">
        <v>116</v>
      </c>
      <c r="E93" s="15" t="s">
        <v>117</v>
      </c>
      <c r="F93" s="15" t="s">
        <v>118</v>
      </c>
      <c r="G93" s="15" t="s">
        <v>119</v>
      </c>
      <c r="H93" s="15" t="s">
        <v>110</v>
      </c>
      <c r="I93" s="15"/>
      <c r="J93" s="18"/>
      <c r="K93" s="18"/>
      <c r="L93" s="18"/>
      <c r="M93" s="18"/>
      <c r="N93" s="15"/>
      <c r="O93" s="1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</row>
    <row r="94" spans="1:64" s="1" customFormat="1" ht="12">
      <c r="A94" s="15">
        <v>5</v>
      </c>
      <c r="B94" s="15">
        <v>6</v>
      </c>
      <c r="C94" s="15">
        <v>6</v>
      </c>
      <c r="D94" s="15">
        <v>6</v>
      </c>
      <c r="E94" s="15">
        <v>6</v>
      </c>
      <c r="F94" s="15">
        <v>3</v>
      </c>
      <c r="G94" s="15">
        <v>1</v>
      </c>
      <c r="H94" s="15">
        <v>4</v>
      </c>
      <c r="I94" s="15"/>
      <c r="J94" s="15"/>
      <c r="K94" s="15"/>
      <c r="L94" s="15"/>
      <c r="M94" s="15"/>
      <c r="N94" s="15"/>
      <c r="O94" s="1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</row>
    <row r="95" spans="1:64" s="2" customFormat="1" ht="12">
      <c r="A95" s="19">
        <v>89</v>
      </c>
      <c r="B95" s="19">
        <v>98</v>
      </c>
      <c r="C95" s="19">
        <v>96</v>
      </c>
      <c r="D95" s="19">
        <v>87</v>
      </c>
      <c r="E95" s="19">
        <v>99</v>
      </c>
      <c r="F95" s="19">
        <v>91</v>
      </c>
      <c r="G95" s="19">
        <v>91</v>
      </c>
      <c r="H95" s="19">
        <v>98</v>
      </c>
      <c r="I95" s="19"/>
      <c r="J95" s="19"/>
      <c r="K95" s="19"/>
      <c r="L95" s="19"/>
      <c r="M95" s="19"/>
      <c r="N95" s="19"/>
      <c r="O95" s="19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</row>
    <row r="96" spans="1:64" s="1" customFormat="1" ht="12">
      <c r="A96" s="15"/>
      <c r="B96" s="15"/>
      <c r="C96" s="15"/>
      <c r="D96" s="15"/>
      <c r="E96" s="15"/>
      <c r="F96" s="15"/>
      <c r="G96" s="15"/>
      <c r="H96" s="18"/>
      <c r="I96" s="18"/>
      <c r="J96" s="15"/>
      <c r="K96" s="15"/>
      <c r="L96" s="15"/>
      <c r="M96" s="15"/>
      <c r="N96" s="15"/>
      <c r="O96" s="1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</row>
    <row r="97" spans="1:64" s="1" customFormat="1" ht="12">
      <c r="A97" s="14" t="s">
        <v>120</v>
      </c>
      <c r="B97" s="15" t="s">
        <v>2</v>
      </c>
      <c r="C97" s="15">
        <v>29</v>
      </c>
      <c r="D97" s="15" t="s">
        <v>3</v>
      </c>
      <c r="E97" s="15" t="s">
        <v>20</v>
      </c>
      <c r="F97" s="15" t="s">
        <v>5</v>
      </c>
      <c r="G97" s="17">
        <f>(A99*A100+B99*B100+C99*C100+D99*D100+E99*E100+F99*F100+G99*G100+H99*H100)/C97</f>
        <v>88.862068965517238</v>
      </c>
      <c r="H97" s="15"/>
      <c r="I97" s="15"/>
      <c r="J97" s="15"/>
      <c r="K97" s="15"/>
      <c r="L97" s="15"/>
      <c r="M97" s="15"/>
      <c r="N97" s="15"/>
      <c r="O97" s="1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</row>
    <row r="98" spans="1:64" s="1" customFormat="1" ht="12">
      <c r="A98" s="15" t="s">
        <v>121</v>
      </c>
      <c r="B98" s="15" t="s">
        <v>122</v>
      </c>
      <c r="C98" s="15" t="s">
        <v>123</v>
      </c>
      <c r="D98" s="15" t="s">
        <v>124</v>
      </c>
      <c r="E98" s="15" t="s">
        <v>119</v>
      </c>
      <c r="F98" s="15" t="s">
        <v>125</v>
      </c>
      <c r="G98" s="15"/>
      <c r="H98" s="15"/>
      <c r="I98" s="15"/>
      <c r="J98" s="18"/>
      <c r="K98" s="18"/>
      <c r="L98" s="18"/>
      <c r="M98" s="18"/>
      <c r="N98" s="15"/>
      <c r="O98" s="1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</row>
    <row r="99" spans="1:64" s="1" customFormat="1" ht="12">
      <c r="A99" s="15">
        <v>6</v>
      </c>
      <c r="B99" s="15">
        <v>6</v>
      </c>
      <c r="C99" s="15">
        <v>6</v>
      </c>
      <c r="D99" s="15">
        <v>2</v>
      </c>
      <c r="E99" s="15">
        <v>3</v>
      </c>
      <c r="F99" s="15">
        <v>6</v>
      </c>
      <c r="G99" s="15"/>
      <c r="H99" s="15"/>
      <c r="I99" s="15"/>
      <c r="J99" s="18"/>
      <c r="K99" s="18"/>
      <c r="L99" s="18"/>
      <c r="M99" s="18"/>
      <c r="N99" s="15"/>
      <c r="O99" s="1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</row>
    <row r="100" spans="1:64" s="2" customFormat="1" ht="12">
      <c r="A100" s="19">
        <v>92</v>
      </c>
      <c r="B100" s="19">
        <v>82</v>
      </c>
      <c r="C100" s="19">
        <v>90</v>
      </c>
      <c r="D100" s="19">
        <v>90</v>
      </c>
      <c r="E100" s="19">
        <v>91</v>
      </c>
      <c r="F100" s="19">
        <v>90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</row>
    <row r="101" spans="1:64" s="1" customFormat="1" ht="12">
      <c r="A101" s="15"/>
      <c r="B101" s="15"/>
      <c r="C101" s="15"/>
      <c r="D101" s="15"/>
      <c r="E101" s="15"/>
      <c r="F101" s="15"/>
      <c r="G101" s="15"/>
      <c r="H101" s="18"/>
      <c r="I101" s="18"/>
      <c r="J101" s="15"/>
      <c r="K101" s="15"/>
      <c r="L101" s="15"/>
      <c r="M101" s="15"/>
      <c r="N101" s="15"/>
      <c r="O101" s="1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</row>
    <row r="102" spans="1:64" s="1" customFormat="1" ht="12">
      <c r="A102" s="14" t="s">
        <v>126</v>
      </c>
      <c r="B102" s="15" t="s">
        <v>2</v>
      </c>
      <c r="C102" s="15">
        <v>31</v>
      </c>
      <c r="D102" s="15" t="s">
        <v>3</v>
      </c>
      <c r="E102" s="15" t="s">
        <v>127</v>
      </c>
      <c r="F102" s="15" t="s">
        <v>5</v>
      </c>
      <c r="G102" s="17">
        <f>(A104*A105+B104*B105+C104*C105+D104*D105+E104*E105+F104*F105+G104*G105+H104*H105)/C102</f>
        <v>84.709677419354833</v>
      </c>
      <c r="H102" s="15"/>
      <c r="I102" s="15"/>
      <c r="J102" s="15"/>
      <c r="K102" s="15"/>
      <c r="L102" s="15"/>
      <c r="M102" s="15"/>
      <c r="N102" s="15"/>
      <c r="O102" s="1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</row>
    <row r="103" spans="1:64" s="1" customFormat="1" ht="12">
      <c r="A103" s="15" t="s">
        <v>128</v>
      </c>
      <c r="B103" s="15" t="s">
        <v>129</v>
      </c>
      <c r="C103" s="15" t="s">
        <v>130</v>
      </c>
      <c r="D103" s="15" t="s">
        <v>131</v>
      </c>
      <c r="E103" s="15" t="s">
        <v>132</v>
      </c>
      <c r="F103" s="15" t="s">
        <v>133</v>
      </c>
      <c r="G103" s="15" t="s">
        <v>134</v>
      </c>
      <c r="H103" s="15"/>
      <c r="I103" s="15"/>
      <c r="J103" s="18"/>
      <c r="K103" s="18"/>
      <c r="L103" s="18"/>
      <c r="M103" s="18"/>
      <c r="N103" s="22"/>
      <c r="O103" s="22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</row>
    <row r="104" spans="1:64" s="3" customFormat="1" ht="12">
      <c r="A104" s="15">
        <v>6</v>
      </c>
      <c r="B104" s="15">
        <v>6</v>
      </c>
      <c r="C104" s="15">
        <v>6</v>
      </c>
      <c r="D104" s="15">
        <v>5</v>
      </c>
      <c r="E104" s="15">
        <v>6</v>
      </c>
      <c r="F104" s="15">
        <v>1</v>
      </c>
      <c r="G104" s="15">
        <v>1</v>
      </c>
      <c r="H104" s="15"/>
      <c r="I104" s="15"/>
      <c r="J104" s="18"/>
      <c r="K104" s="18"/>
      <c r="L104" s="18"/>
      <c r="M104" s="18"/>
      <c r="N104" s="15"/>
      <c r="O104" s="1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</row>
    <row r="105" spans="1:64" s="2" customFormat="1" ht="12">
      <c r="A105" s="19">
        <v>76</v>
      </c>
      <c r="B105" s="19">
        <v>89</v>
      </c>
      <c r="C105" s="19">
        <v>91</v>
      </c>
      <c r="D105" s="19">
        <v>80</v>
      </c>
      <c r="E105" s="19">
        <v>86</v>
      </c>
      <c r="F105" s="19">
        <v>86</v>
      </c>
      <c r="G105" s="19">
        <v>88</v>
      </c>
      <c r="H105" s="19"/>
      <c r="I105" s="19"/>
      <c r="J105" s="19"/>
      <c r="K105" s="19"/>
      <c r="L105" s="19"/>
      <c r="M105" s="19"/>
      <c r="N105" s="19"/>
      <c r="O105" s="19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</row>
    <row r="106" spans="1:64" s="3" customFormat="1" ht="12">
      <c r="A106" s="15"/>
      <c r="B106" s="15"/>
      <c r="C106" s="15"/>
      <c r="D106" s="15"/>
      <c r="E106" s="15"/>
      <c r="F106" s="15"/>
      <c r="G106" s="15"/>
      <c r="H106" s="15"/>
      <c r="I106" s="15"/>
      <c r="J106" s="18"/>
      <c r="K106" s="18"/>
      <c r="L106" s="18"/>
      <c r="M106" s="18"/>
      <c r="N106" s="18"/>
      <c r="O106" s="18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</row>
    <row r="107" spans="1:64" s="1" customFormat="1" ht="12">
      <c r="A107" s="14" t="s">
        <v>135</v>
      </c>
      <c r="B107" s="15" t="s">
        <v>2</v>
      </c>
      <c r="C107" s="15">
        <v>33</v>
      </c>
      <c r="D107" s="15" t="s">
        <v>3</v>
      </c>
      <c r="E107" s="16" t="s">
        <v>12</v>
      </c>
      <c r="F107" s="15" t="s">
        <v>5</v>
      </c>
      <c r="G107" s="17">
        <f>(A109*A110+B109*B110+C109*C110+D109*D110+E109*E110+F109*F110+G109*G110+H109*H110)/C107</f>
        <v>90.181818181818187</v>
      </c>
      <c r="H107" s="15"/>
      <c r="I107" s="15"/>
      <c r="J107" s="15"/>
      <c r="K107" s="15"/>
      <c r="L107" s="15"/>
      <c r="M107" s="15"/>
      <c r="N107" s="15"/>
      <c r="O107" s="1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</row>
    <row r="108" spans="1:64" s="3" customFormat="1" ht="12">
      <c r="A108" s="15" t="s">
        <v>136</v>
      </c>
      <c r="B108" s="15" t="s">
        <v>137</v>
      </c>
      <c r="C108" s="15" t="s">
        <v>138</v>
      </c>
      <c r="D108" s="15" t="s">
        <v>133</v>
      </c>
      <c r="E108" s="15" t="s">
        <v>139</v>
      </c>
      <c r="F108" s="15" t="s">
        <v>140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</row>
    <row r="109" spans="1:64" s="1" customFormat="1" ht="12">
      <c r="A109" s="15">
        <v>6</v>
      </c>
      <c r="B109" s="15">
        <v>6</v>
      </c>
      <c r="C109" s="15">
        <v>6</v>
      </c>
      <c r="D109" s="15">
        <v>3</v>
      </c>
      <c r="E109" s="15">
        <v>6</v>
      </c>
      <c r="F109" s="18">
        <v>6</v>
      </c>
      <c r="G109" s="15"/>
      <c r="H109" s="15"/>
      <c r="I109" s="18"/>
      <c r="J109" s="18"/>
      <c r="K109" s="18"/>
      <c r="L109" s="18"/>
      <c r="M109" s="18"/>
      <c r="N109" s="15"/>
      <c r="O109" s="1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</row>
    <row r="110" spans="1:64" s="2" customFormat="1" ht="12">
      <c r="A110" s="19">
        <v>88</v>
      </c>
      <c r="B110" s="19">
        <v>92</v>
      </c>
      <c r="C110" s="19">
        <v>90</v>
      </c>
      <c r="D110" s="19">
        <v>86</v>
      </c>
      <c r="E110" s="19">
        <v>93</v>
      </c>
      <c r="F110" s="19">
        <v>90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</row>
    <row r="111" spans="1:64" s="3" customFormat="1" ht="12">
      <c r="A111" s="15"/>
      <c r="B111" s="15"/>
      <c r="C111" s="15"/>
      <c r="D111" s="15"/>
      <c r="E111" s="15"/>
      <c r="F111" s="15"/>
      <c r="G111" s="15"/>
      <c r="H111" s="18"/>
      <c r="I111" s="18"/>
      <c r="J111" s="15"/>
      <c r="K111" s="15"/>
      <c r="L111" s="15"/>
      <c r="M111" s="15"/>
      <c r="N111" s="15"/>
      <c r="O111" s="1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</row>
    <row r="112" spans="1:64" s="1" customFormat="1" ht="12">
      <c r="A112" s="14" t="s">
        <v>141</v>
      </c>
      <c r="B112" s="15" t="s">
        <v>2</v>
      </c>
      <c r="C112" s="15">
        <v>21</v>
      </c>
      <c r="D112" s="15" t="s">
        <v>3</v>
      </c>
      <c r="E112" s="15" t="s">
        <v>142</v>
      </c>
      <c r="F112" s="15" t="s">
        <v>5</v>
      </c>
      <c r="G112" s="17">
        <f>(A114*A115+B114*B115+C114*C115+D114*D115+E114*E115+F114*F115+G114*G115+H114*H115)/C112</f>
        <v>92.476190476190482</v>
      </c>
      <c r="H112" s="15"/>
      <c r="I112" s="15"/>
      <c r="J112" s="15"/>
      <c r="K112" s="15"/>
      <c r="L112" s="15"/>
      <c r="M112" s="15"/>
      <c r="N112" s="15"/>
      <c r="O112" s="1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</row>
    <row r="113" spans="1:64" s="3" customFormat="1" ht="12">
      <c r="A113" s="18" t="s">
        <v>143</v>
      </c>
      <c r="B113" s="18" t="s">
        <v>144</v>
      </c>
      <c r="C113" s="18" t="s">
        <v>145</v>
      </c>
      <c r="D113" s="18" t="s">
        <v>146</v>
      </c>
      <c r="E113" s="18" t="s">
        <v>147</v>
      </c>
      <c r="F113" s="18"/>
      <c r="G113" s="18"/>
      <c r="H113" s="18"/>
      <c r="I113" s="18"/>
      <c r="J113" s="18"/>
      <c r="K113" s="18"/>
      <c r="L113" s="18"/>
      <c r="M113" s="18"/>
      <c r="N113" s="15"/>
      <c r="O113" s="1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</row>
    <row r="114" spans="1:64" s="1" customFormat="1" ht="12">
      <c r="A114" s="18">
        <v>4</v>
      </c>
      <c r="B114" s="18">
        <v>5</v>
      </c>
      <c r="C114" s="18">
        <v>5</v>
      </c>
      <c r="D114" s="18">
        <v>6</v>
      </c>
      <c r="E114" s="15">
        <v>1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</row>
    <row r="115" spans="1:64" s="2" customFormat="1" ht="12">
      <c r="A115" s="19">
        <v>95</v>
      </c>
      <c r="B115" s="19">
        <v>86</v>
      </c>
      <c r="C115" s="19">
        <v>93</v>
      </c>
      <c r="D115" s="19">
        <v>95</v>
      </c>
      <c r="E115" s="19">
        <v>97</v>
      </c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</row>
    <row r="116" spans="1:64" s="3" customFormat="1" ht="12">
      <c r="A116" s="15"/>
      <c r="B116" s="18"/>
      <c r="C116" s="18"/>
      <c r="D116" s="18"/>
      <c r="E116" s="18"/>
      <c r="F116" s="18"/>
      <c r="G116" s="18"/>
      <c r="H116" s="18"/>
      <c r="I116" s="15"/>
      <c r="J116" s="18"/>
      <c r="K116" s="18"/>
      <c r="L116" s="18"/>
      <c r="M116" s="18"/>
      <c r="N116" s="18"/>
      <c r="O116" s="18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</row>
    <row r="117" spans="1:64" s="2" customFormat="1" ht="12">
      <c r="A117" s="28" t="s">
        <v>148</v>
      </c>
      <c r="B117" s="15" t="s">
        <v>2</v>
      </c>
      <c r="C117" s="15">
        <v>22</v>
      </c>
      <c r="D117" s="15" t="s">
        <v>3</v>
      </c>
      <c r="E117" s="15" t="s">
        <v>149</v>
      </c>
      <c r="F117" s="15" t="s">
        <v>5</v>
      </c>
      <c r="G117" s="17">
        <f>(A119*A120+B119*B120+C119*C120+D119*D120+E119*E120+F119*F120+G119*G120+H119*H120)/C117</f>
        <v>89.590909090909093</v>
      </c>
      <c r="H117" s="15"/>
      <c r="I117" s="15"/>
      <c r="J117" s="15"/>
      <c r="K117" s="15"/>
      <c r="L117" s="15"/>
      <c r="M117" s="15"/>
      <c r="N117" s="15"/>
      <c r="O117" s="1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</row>
    <row r="118" spans="1:64" s="3" customFormat="1" ht="12">
      <c r="A118" s="18" t="s">
        <v>150</v>
      </c>
      <c r="B118" s="18" t="s">
        <v>151</v>
      </c>
      <c r="C118" s="18" t="s">
        <v>124</v>
      </c>
      <c r="D118" s="18" t="s">
        <v>146</v>
      </c>
      <c r="E118" s="18" t="s">
        <v>134</v>
      </c>
      <c r="F118" s="18" t="s">
        <v>152</v>
      </c>
      <c r="G118" s="18"/>
      <c r="H118" s="15"/>
      <c r="I118" s="15"/>
      <c r="J118" s="18"/>
      <c r="K118" s="18"/>
      <c r="L118" s="18"/>
      <c r="M118" s="18"/>
      <c r="N118" s="15"/>
      <c r="O118" s="1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</row>
    <row r="119" spans="1:64" s="2" customFormat="1" ht="12.75">
      <c r="A119" s="18">
        <v>4</v>
      </c>
      <c r="B119" s="18">
        <v>6</v>
      </c>
      <c r="C119" s="18">
        <v>6</v>
      </c>
      <c r="D119" s="18">
        <v>1</v>
      </c>
      <c r="E119" s="29">
        <v>4</v>
      </c>
      <c r="F119" s="29">
        <v>1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</row>
    <row r="120" spans="1:64" s="3" customFormat="1" ht="12">
      <c r="A120" s="19">
        <v>86</v>
      </c>
      <c r="B120" s="19">
        <v>93</v>
      </c>
      <c r="C120" s="19">
        <v>90</v>
      </c>
      <c r="D120" s="19">
        <v>95</v>
      </c>
      <c r="E120" s="19">
        <v>88</v>
      </c>
      <c r="F120" s="19">
        <v>82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</row>
    <row r="121" spans="1:64" s="1" customFormat="1" ht="12.7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</row>
    <row r="122" spans="1:64" s="1" customFormat="1" ht="12">
      <c r="A122" s="14" t="s">
        <v>153</v>
      </c>
      <c r="B122" s="15" t="s">
        <v>2</v>
      </c>
      <c r="C122" s="15">
        <v>29</v>
      </c>
      <c r="D122" s="15" t="s">
        <v>3</v>
      </c>
      <c r="E122" s="15" t="s">
        <v>154</v>
      </c>
      <c r="F122" s="15" t="s">
        <v>5</v>
      </c>
      <c r="G122" s="17">
        <f>(A124*A125+B124*B125+C124*C125+D124*D125+E124*E125+F124*F125+G124*G125+H124*H125)/C122</f>
        <v>91.103448275862064</v>
      </c>
      <c r="H122" s="15"/>
      <c r="I122" s="15"/>
      <c r="J122" s="15"/>
      <c r="K122" s="15"/>
      <c r="L122" s="15"/>
      <c r="M122" s="15"/>
      <c r="N122" s="15"/>
      <c r="O122" s="1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</row>
    <row r="123" spans="1:64" s="1" customFormat="1" ht="12">
      <c r="A123" s="18" t="s">
        <v>155</v>
      </c>
      <c r="B123" s="18" t="s">
        <v>156</v>
      </c>
      <c r="C123" s="18" t="s">
        <v>157</v>
      </c>
      <c r="D123" s="18" t="s">
        <v>158</v>
      </c>
      <c r="E123" s="18" t="s">
        <v>159</v>
      </c>
      <c r="F123" s="18"/>
      <c r="G123" s="18"/>
      <c r="H123" s="18"/>
      <c r="I123" s="18"/>
      <c r="J123" s="18"/>
      <c r="K123" s="18"/>
      <c r="L123" s="18"/>
      <c r="M123" s="18"/>
      <c r="N123" s="15"/>
      <c r="O123" s="1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</row>
    <row r="124" spans="1:64" s="3" customFormat="1" ht="12">
      <c r="A124" s="18">
        <v>5</v>
      </c>
      <c r="B124" s="18">
        <v>6</v>
      </c>
      <c r="C124" s="18">
        <v>6</v>
      </c>
      <c r="D124" s="18">
        <v>6</v>
      </c>
      <c r="E124" s="18">
        <v>6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</row>
    <row r="125" spans="1:64" s="2" customFormat="1" ht="12">
      <c r="A125" s="19">
        <v>88</v>
      </c>
      <c r="B125" s="19">
        <v>88</v>
      </c>
      <c r="C125" s="19">
        <v>94</v>
      </c>
      <c r="D125" s="19">
        <v>96</v>
      </c>
      <c r="E125" s="19">
        <v>89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26" spans="1:64" s="1" customFormat="1" ht="12">
      <c r="A126" s="18"/>
      <c r="B126" s="18"/>
      <c r="C126" s="18"/>
      <c r="D126" s="18"/>
      <c r="E126" s="18"/>
      <c r="F126" s="18"/>
      <c r="G126" s="18"/>
      <c r="H126" s="18"/>
      <c r="I126" s="15"/>
      <c r="J126" s="18"/>
      <c r="K126" s="18"/>
      <c r="L126" s="18"/>
      <c r="M126" s="18"/>
      <c r="N126" s="18"/>
      <c r="O126" s="18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</row>
    <row r="127" spans="1:64" s="1" customFormat="1" ht="12">
      <c r="A127" s="14" t="s">
        <v>160</v>
      </c>
      <c r="B127" s="15" t="s">
        <v>2</v>
      </c>
      <c r="C127" s="15">
        <v>25</v>
      </c>
      <c r="D127" s="15" t="s">
        <v>3</v>
      </c>
      <c r="E127" s="15" t="s">
        <v>161</v>
      </c>
      <c r="F127" s="15" t="s">
        <v>5</v>
      </c>
      <c r="G127" s="17">
        <f>(A129*A130+B129*B130+C129*C130+D129*D130+E129*E130+F129*F130+G129*G130+H129*H130)/C127</f>
        <v>95.32</v>
      </c>
      <c r="H127" s="15"/>
      <c r="I127" s="15"/>
      <c r="J127" s="15"/>
      <c r="K127" s="15"/>
      <c r="L127" s="15"/>
      <c r="M127" s="15"/>
      <c r="N127" s="15"/>
      <c r="O127" s="1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</row>
    <row r="128" spans="1:64" s="3" customFormat="1" ht="12">
      <c r="A128" s="18" t="s">
        <v>162</v>
      </c>
      <c r="B128" s="18" t="s">
        <v>163</v>
      </c>
      <c r="C128" s="18" t="s">
        <v>164</v>
      </c>
      <c r="D128" s="18" t="s">
        <v>165</v>
      </c>
      <c r="E128" s="18" t="s">
        <v>119</v>
      </c>
      <c r="F128" s="18"/>
      <c r="G128" s="18"/>
      <c r="H128" s="15"/>
      <c r="I128" s="15"/>
      <c r="J128" s="18"/>
      <c r="K128" s="18"/>
      <c r="L128" s="18"/>
      <c r="M128" s="18"/>
      <c r="N128" s="15"/>
      <c r="O128" s="1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</row>
    <row r="129" spans="1:64" s="1" customFormat="1" ht="12">
      <c r="A129" s="18">
        <v>6</v>
      </c>
      <c r="B129" s="18">
        <v>6</v>
      </c>
      <c r="C129" s="18">
        <v>6</v>
      </c>
      <c r="D129" s="18">
        <v>6</v>
      </c>
      <c r="E129" s="18">
        <v>1</v>
      </c>
      <c r="F129" s="18"/>
      <c r="G129" s="18"/>
      <c r="H129" s="18"/>
      <c r="I129" s="15"/>
      <c r="J129" s="18"/>
      <c r="K129" s="18"/>
      <c r="L129" s="18"/>
      <c r="M129" s="18"/>
      <c r="N129" s="18"/>
      <c r="O129" s="18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</row>
    <row r="130" spans="1:64" s="2" customFormat="1" ht="12">
      <c r="A130" s="19">
        <v>99</v>
      </c>
      <c r="B130" s="19">
        <v>91</v>
      </c>
      <c r="C130" s="19">
        <v>99</v>
      </c>
      <c r="D130" s="19">
        <v>93</v>
      </c>
      <c r="E130" s="19">
        <v>91</v>
      </c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</row>
    <row r="131" spans="1:64" s="1" customFormat="1" ht="12">
      <c r="A131" s="15"/>
      <c r="B131" s="15"/>
      <c r="C131" s="15"/>
      <c r="D131" s="15"/>
      <c r="E131" s="15"/>
      <c r="F131" s="15"/>
      <c r="G131" s="15"/>
      <c r="H131" s="15"/>
      <c r="I131" s="18"/>
      <c r="J131" s="18"/>
      <c r="K131" s="18"/>
      <c r="L131" s="18"/>
      <c r="M131" s="18"/>
      <c r="N131" s="18"/>
      <c r="O131" s="18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</row>
    <row r="132" spans="1:64" s="3" customFormat="1" ht="12.75">
      <c r="A132" s="14" t="s">
        <v>166</v>
      </c>
      <c r="B132" s="18" t="s">
        <v>2</v>
      </c>
      <c r="C132" s="18">
        <f>SUM(A134:E134)</f>
        <v>18</v>
      </c>
      <c r="D132" s="18" t="s">
        <v>3</v>
      </c>
      <c r="E132" s="18" t="s">
        <v>103</v>
      </c>
      <c r="F132" s="18" t="s">
        <v>5</v>
      </c>
      <c r="G132" s="17">
        <f>(A134*A135+B134*B135+C134*C135+D134*D135+E134*E135+F134*F135+G134*G135+H134*H135)/C132</f>
        <v>93.777777777777771</v>
      </c>
      <c r="H132" s="21"/>
      <c r="I132" s="18"/>
      <c r="J132" s="18"/>
      <c r="K132" s="18"/>
      <c r="L132" s="18"/>
      <c r="M132" s="18"/>
      <c r="N132" s="18"/>
      <c r="O132" s="18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</row>
    <row r="133" spans="1:64" s="1" customFormat="1" ht="12">
      <c r="A133" s="15" t="s">
        <v>167</v>
      </c>
      <c r="B133" s="15" t="s">
        <v>168</v>
      </c>
      <c r="C133" s="15" t="s">
        <v>169</v>
      </c>
      <c r="D133" s="15" t="s">
        <v>170</v>
      </c>
      <c r="E133" s="15"/>
      <c r="F133" s="15"/>
      <c r="G133" s="15"/>
      <c r="H133" s="15"/>
      <c r="I133" s="22"/>
      <c r="J133" s="18"/>
      <c r="K133" s="18"/>
      <c r="L133" s="22"/>
      <c r="M133" s="18"/>
      <c r="N133" s="18"/>
      <c r="O133" s="18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</row>
    <row r="134" spans="1:64" s="1" customFormat="1" ht="12.75">
      <c r="A134" s="18">
        <v>4</v>
      </c>
      <c r="B134" s="18">
        <v>5</v>
      </c>
      <c r="C134" s="18">
        <v>5</v>
      </c>
      <c r="D134" s="18">
        <v>4</v>
      </c>
      <c r="E134" s="18"/>
      <c r="F134" s="18"/>
      <c r="G134" s="18"/>
      <c r="H134" s="21"/>
      <c r="I134" s="18"/>
      <c r="J134" s="18"/>
      <c r="K134" s="18"/>
      <c r="L134" s="29"/>
      <c r="M134" s="18"/>
      <c r="N134" s="18"/>
      <c r="O134" s="18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</row>
    <row r="135" spans="1:64" s="1" customFormat="1" ht="12.75">
      <c r="A135" s="19">
        <v>94</v>
      </c>
      <c r="B135" s="19">
        <v>94</v>
      </c>
      <c r="C135" s="19">
        <v>94</v>
      </c>
      <c r="D135" s="19">
        <v>93</v>
      </c>
      <c r="E135" s="19"/>
      <c r="F135" s="19"/>
      <c r="G135" s="19"/>
      <c r="H135" s="31"/>
      <c r="I135" s="19"/>
      <c r="J135" s="19"/>
      <c r="K135" s="19"/>
      <c r="L135" s="19"/>
      <c r="M135" s="19"/>
      <c r="N135" s="19"/>
      <c r="O135" s="19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</row>
    <row r="136" spans="1:64" s="1" customFormat="1" ht="12">
      <c r="A136" s="15"/>
      <c r="B136" s="15"/>
      <c r="C136" s="15"/>
      <c r="D136" s="15"/>
      <c r="E136" s="15"/>
      <c r="F136" s="15"/>
      <c r="G136" s="15"/>
      <c r="H136" s="15"/>
      <c r="I136" s="18"/>
      <c r="J136" s="18"/>
      <c r="K136" s="18"/>
      <c r="L136" s="18"/>
      <c r="M136" s="18"/>
      <c r="N136" s="18"/>
      <c r="O136" s="18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</row>
    <row r="137" spans="1:64" s="2" customFormat="1" ht="12.75">
      <c r="A137" s="14" t="s">
        <v>171</v>
      </c>
      <c r="B137" s="18" t="s">
        <v>2</v>
      </c>
      <c r="C137" s="18">
        <f>SUM(A139:D139)</f>
        <v>12</v>
      </c>
      <c r="D137" s="18" t="s">
        <v>3</v>
      </c>
      <c r="E137" s="18" t="s">
        <v>172</v>
      </c>
      <c r="F137" s="18" t="s">
        <v>5</v>
      </c>
      <c r="G137" s="17">
        <f>(A139*A140+B139*B140+C139*C140+D139*D140+E139*E140+F139*F140+G139*G140+H139*H140)/C137</f>
        <v>89.583333333333329</v>
      </c>
      <c r="H137" s="21"/>
      <c r="I137" s="18"/>
      <c r="J137" s="18"/>
      <c r="K137" s="18"/>
      <c r="L137" s="18"/>
      <c r="M137" s="18"/>
      <c r="N137" s="18"/>
      <c r="O137" s="18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spans="1:64" s="1" customFormat="1" ht="12">
      <c r="A138" s="15" t="s">
        <v>173</v>
      </c>
      <c r="B138" s="15" t="s">
        <v>174</v>
      </c>
      <c r="C138" s="15" t="s">
        <v>175</v>
      </c>
      <c r="D138" s="15"/>
      <c r="E138" s="15"/>
      <c r="F138" s="15"/>
      <c r="G138" s="15"/>
      <c r="H138" s="15"/>
      <c r="I138" s="22"/>
      <c r="J138" s="18"/>
      <c r="K138" s="18"/>
      <c r="L138" s="22"/>
      <c r="M138" s="18"/>
      <c r="N138" s="18"/>
      <c r="O138" s="18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spans="1:64" s="1" customFormat="1" ht="12.75">
      <c r="A139" s="18">
        <v>4</v>
      </c>
      <c r="B139" s="18">
        <v>3</v>
      </c>
      <c r="C139" s="18">
        <v>5</v>
      </c>
      <c r="D139" s="18"/>
      <c r="E139" s="18"/>
      <c r="F139" s="18"/>
      <c r="G139" s="18"/>
      <c r="H139" s="21"/>
      <c r="I139" s="18"/>
      <c r="J139" s="18"/>
      <c r="K139" s="18"/>
      <c r="L139" s="29"/>
      <c r="M139" s="18"/>
      <c r="N139" s="18"/>
      <c r="O139" s="18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spans="1:64" s="1" customFormat="1" ht="12.75">
      <c r="A140" s="19">
        <v>96</v>
      </c>
      <c r="B140" s="19">
        <v>87</v>
      </c>
      <c r="C140" s="19">
        <v>86</v>
      </c>
      <c r="D140" s="19"/>
      <c r="E140" s="19"/>
      <c r="F140" s="19"/>
      <c r="G140" s="19"/>
      <c r="H140" s="31"/>
      <c r="I140" s="19"/>
      <c r="J140" s="19"/>
      <c r="K140" s="19"/>
      <c r="L140" s="19"/>
      <c r="M140" s="19"/>
      <c r="N140" s="19"/>
      <c r="O140" s="19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</row>
    <row r="141" spans="1:64" s="1" customFormat="1" ht="12">
      <c r="A141" s="15"/>
      <c r="B141" s="15"/>
      <c r="C141" s="15"/>
      <c r="D141" s="15"/>
      <c r="E141" s="15"/>
      <c r="F141" s="15"/>
      <c r="G141" s="15"/>
      <c r="H141" s="15"/>
      <c r="I141" s="18"/>
      <c r="J141" s="18"/>
      <c r="K141" s="18"/>
      <c r="L141" s="18"/>
      <c r="M141" s="18"/>
      <c r="N141" s="18"/>
      <c r="O141" s="18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</row>
    <row r="142" spans="1:64" s="1" customFormat="1" ht="12.75">
      <c r="A142" s="14" t="s">
        <v>176</v>
      </c>
      <c r="B142" s="15" t="s">
        <v>92</v>
      </c>
      <c r="C142" s="18">
        <f>SUM(A144:F144)</f>
        <v>19</v>
      </c>
      <c r="D142" s="15" t="s">
        <v>3</v>
      </c>
      <c r="E142" s="15" t="s">
        <v>177</v>
      </c>
      <c r="F142" s="15" t="s">
        <v>5</v>
      </c>
      <c r="G142" s="17">
        <f>(A144*A145+B144*B145+C144*C145+D144*D145+E144*E145+F144*F145+G144*G145+H144*H145)/C142</f>
        <v>89.684210526315795</v>
      </c>
      <c r="H142" s="15"/>
      <c r="I142" s="15"/>
      <c r="J142" s="15"/>
      <c r="K142" s="15"/>
      <c r="L142" s="15"/>
      <c r="M142" s="15"/>
      <c r="N142" s="15"/>
      <c r="O142" s="1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</row>
    <row r="143" spans="1:64" s="2" customFormat="1" ht="12">
      <c r="A143" s="18" t="s">
        <v>173</v>
      </c>
      <c r="B143" s="18" t="s">
        <v>178</v>
      </c>
      <c r="C143" s="18" t="s">
        <v>179</v>
      </c>
      <c r="D143" s="18" t="s">
        <v>180</v>
      </c>
      <c r="E143" s="18" t="s">
        <v>181</v>
      </c>
      <c r="F143" s="18"/>
      <c r="G143" s="18"/>
      <c r="H143" s="18"/>
      <c r="I143" s="15"/>
      <c r="J143" s="15"/>
      <c r="K143" s="15"/>
      <c r="L143" s="15"/>
      <c r="M143" s="15"/>
      <c r="N143" s="15"/>
      <c r="O143" s="1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</row>
    <row r="144" spans="1:64" s="3" customFormat="1" ht="12">
      <c r="A144" s="18">
        <v>3</v>
      </c>
      <c r="B144" s="18">
        <v>4</v>
      </c>
      <c r="C144" s="18">
        <v>6</v>
      </c>
      <c r="D144" s="18">
        <v>4</v>
      </c>
      <c r="E144" s="18">
        <v>2</v>
      </c>
      <c r="F144" s="18"/>
      <c r="G144" s="15"/>
      <c r="H144" s="18"/>
      <c r="I144" s="18"/>
      <c r="J144" s="15"/>
      <c r="K144" s="15"/>
      <c r="L144" s="15"/>
      <c r="M144" s="15"/>
      <c r="N144" s="15"/>
      <c r="O144" s="1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</row>
    <row r="145" spans="1:64" s="1" customFormat="1" ht="12">
      <c r="A145" s="19">
        <v>96</v>
      </c>
      <c r="B145" s="19">
        <v>84</v>
      </c>
      <c r="C145" s="19">
        <v>91</v>
      </c>
      <c r="D145" s="19">
        <v>90</v>
      </c>
      <c r="E145" s="19">
        <v>87</v>
      </c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</row>
    <row r="146" spans="1:64" s="3" customFormat="1" ht="12">
      <c r="A146" s="15"/>
      <c r="B146" s="15"/>
      <c r="C146" s="15"/>
      <c r="D146" s="15"/>
      <c r="E146" s="15"/>
      <c r="F146" s="15"/>
      <c r="G146" s="15"/>
      <c r="H146" s="18"/>
      <c r="I146" s="18"/>
      <c r="J146" s="15"/>
      <c r="K146" s="15"/>
      <c r="L146" s="15"/>
      <c r="M146" s="15"/>
      <c r="N146" s="15"/>
      <c r="O146" s="1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</row>
    <row r="147" spans="1:64" s="3" customFormat="1" ht="12">
      <c r="A147" s="14" t="s">
        <v>182</v>
      </c>
      <c r="B147" s="15" t="s">
        <v>2</v>
      </c>
      <c r="C147" s="18">
        <f>SUM(A149:E149)</f>
        <v>19</v>
      </c>
      <c r="D147" s="15" t="s">
        <v>3</v>
      </c>
      <c r="E147" s="15" t="s">
        <v>177</v>
      </c>
      <c r="F147" s="15" t="s">
        <v>5</v>
      </c>
      <c r="G147" s="17">
        <f>(A149*A150+B149*B150+C149*C150+D149*D150+E149*E150+F149*F150+G149*G150+H149*H150)/C147</f>
        <v>88.631578947368425</v>
      </c>
      <c r="H147" s="15"/>
      <c r="I147" s="15"/>
      <c r="J147" s="15"/>
      <c r="K147" s="15"/>
      <c r="L147" s="15"/>
      <c r="M147" s="15"/>
      <c r="N147" s="15"/>
      <c r="O147" s="1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</row>
    <row r="148" spans="1:64" s="2" customFormat="1" ht="12">
      <c r="A148" s="18" t="s">
        <v>180</v>
      </c>
      <c r="B148" s="18" t="s">
        <v>181</v>
      </c>
      <c r="C148" s="18" t="s">
        <v>183</v>
      </c>
      <c r="D148" s="18" t="s">
        <v>184</v>
      </c>
      <c r="E148" s="18" t="s">
        <v>185</v>
      </c>
      <c r="F148" s="18"/>
      <c r="G148" s="18"/>
      <c r="H148" s="18"/>
      <c r="I148" s="18"/>
      <c r="J148" s="15"/>
      <c r="K148" s="15"/>
      <c r="L148" s="15"/>
      <c r="M148" s="15"/>
      <c r="N148" s="15"/>
      <c r="O148" s="1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</row>
    <row r="149" spans="1:64" s="1" customFormat="1" ht="12">
      <c r="A149" s="18">
        <v>2</v>
      </c>
      <c r="B149" s="18">
        <v>4</v>
      </c>
      <c r="C149" s="18">
        <v>4</v>
      </c>
      <c r="D149" s="18">
        <v>4</v>
      </c>
      <c r="E149" s="18">
        <v>5</v>
      </c>
      <c r="F149" s="15"/>
      <c r="G149" s="18"/>
      <c r="H149" s="18"/>
      <c r="I149" s="18"/>
      <c r="J149" s="15"/>
      <c r="K149" s="15"/>
      <c r="L149" s="15"/>
      <c r="M149" s="15"/>
      <c r="N149" s="15"/>
      <c r="O149" s="1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</row>
    <row r="150" spans="1:64" s="1" customFormat="1" ht="12.75">
      <c r="A150" s="19">
        <v>90</v>
      </c>
      <c r="B150" s="19">
        <v>87</v>
      </c>
      <c r="C150" s="19">
        <v>94</v>
      </c>
      <c r="D150" s="19">
        <v>90</v>
      </c>
      <c r="E150" s="19">
        <v>84</v>
      </c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30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</row>
    <row r="151" spans="1:64" s="1" customFormat="1" ht="12">
      <c r="A151" s="15"/>
      <c r="B151" s="15"/>
      <c r="C151" s="15"/>
      <c r="D151" s="15"/>
      <c r="E151" s="15"/>
      <c r="F151" s="15"/>
      <c r="G151" s="15"/>
      <c r="H151" s="15"/>
      <c r="I151" s="18"/>
      <c r="J151" s="18"/>
      <c r="K151" s="15"/>
      <c r="L151" s="15"/>
      <c r="M151" s="15"/>
      <c r="N151" s="15"/>
      <c r="O151" s="1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</row>
    <row r="152" spans="1:64" s="2" customFormat="1" ht="12">
      <c r="A152" s="14" t="s">
        <v>186</v>
      </c>
      <c r="B152" s="15" t="s">
        <v>2</v>
      </c>
      <c r="C152" s="15">
        <v>26</v>
      </c>
      <c r="D152" s="15" t="s">
        <v>3</v>
      </c>
      <c r="E152" s="15" t="s">
        <v>187</v>
      </c>
      <c r="F152" s="15" t="s">
        <v>5</v>
      </c>
      <c r="G152" s="17">
        <f>(A154*A155+B154*B155+C154*C155+D154*D155+E154*E155+F154*F155+G154*G155+H154*H155)/C152</f>
        <v>91.384615384615387</v>
      </c>
      <c r="H152" s="15"/>
      <c r="I152" s="15"/>
      <c r="J152" s="15"/>
      <c r="K152" s="15"/>
      <c r="L152" s="15"/>
      <c r="M152" s="15"/>
      <c r="N152" s="15"/>
      <c r="O152" s="1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</row>
    <row r="153" spans="1:64" s="1" customFormat="1" ht="12">
      <c r="A153" s="20" t="s">
        <v>188</v>
      </c>
      <c r="B153" s="20" t="s">
        <v>189</v>
      </c>
      <c r="C153" s="20" t="s">
        <v>190</v>
      </c>
      <c r="D153" s="20" t="s">
        <v>191</v>
      </c>
      <c r="E153" s="20" t="s">
        <v>192</v>
      </c>
      <c r="F153" s="15"/>
      <c r="G153" s="15"/>
      <c r="H153" s="15"/>
      <c r="I153" s="18"/>
      <c r="J153" s="18"/>
      <c r="K153" s="18"/>
      <c r="L153" s="18"/>
      <c r="M153" s="18"/>
      <c r="N153" s="15"/>
      <c r="O153" s="1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</row>
    <row r="154" spans="1:64" s="1" customFormat="1" ht="12">
      <c r="A154" s="20">
        <v>5</v>
      </c>
      <c r="B154" s="20">
        <v>6</v>
      </c>
      <c r="C154" s="20">
        <v>6</v>
      </c>
      <c r="D154" s="20">
        <v>5</v>
      </c>
      <c r="E154" s="20">
        <v>4</v>
      </c>
      <c r="F154" s="15"/>
      <c r="G154" s="15"/>
      <c r="H154" s="18"/>
      <c r="I154" s="18"/>
      <c r="J154" s="18"/>
      <c r="K154" s="18"/>
      <c r="L154" s="18"/>
      <c r="M154" s="18"/>
      <c r="N154" s="18"/>
      <c r="O154" s="18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</row>
    <row r="155" spans="1:64" s="1" customFormat="1" ht="12">
      <c r="A155" s="19">
        <v>90</v>
      </c>
      <c r="B155" s="19">
        <v>93</v>
      </c>
      <c r="C155" s="19">
        <v>90</v>
      </c>
      <c r="D155" s="19">
        <v>92</v>
      </c>
      <c r="E155" s="19">
        <v>92</v>
      </c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</row>
    <row r="156" spans="1:64" s="2" customFormat="1" ht="22.5">
      <c r="A156" s="82" t="s">
        <v>193</v>
      </c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</row>
    <row r="157" spans="1:64" s="1" customFormat="1" ht="12.75">
      <c r="A157" s="14" t="s">
        <v>194</v>
      </c>
      <c r="B157" s="15" t="s">
        <v>2</v>
      </c>
      <c r="C157" s="32">
        <f>SUM(A159:F159)</f>
        <v>34</v>
      </c>
      <c r="D157" s="15" t="s">
        <v>3</v>
      </c>
      <c r="E157" s="15" t="s">
        <v>195</v>
      </c>
      <c r="F157" s="15" t="s">
        <v>5</v>
      </c>
      <c r="G157" s="17">
        <f>(A159*A160+B159*B160+C159*C160+D159*D160+E159*E160+F159*F160+G159*G160+H159*H160)/C157</f>
        <v>95.411764705882348</v>
      </c>
      <c r="H157" s="15"/>
      <c r="I157" s="15"/>
      <c r="J157" s="15"/>
      <c r="K157" s="15"/>
      <c r="L157" s="15"/>
      <c r="M157" s="26"/>
      <c r="N157" s="15"/>
      <c r="O157" s="26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</row>
    <row r="158" spans="1:64" s="1" customFormat="1" ht="12">
      <c r="A158" s="15" t="s">
        <v>196</v>
      </c>
      <c r="B158" s="15" t="s">
        <v>197</v>
      </c>
      <c r="C158" s="15" t="s">
        <v>198</v>
      </c>
      <c r="D158" s="15" t="s">
        <v>199</v>
      </c>
      <c r="E158" s="15" t="s">
        <v>200</v>
      </c>
      <c r="F158" s="15" t="s">
        <v>201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</row>
    <row r="159" spans="1:64" s="1" customFormat="1">
      <c r="A159" s="15">
        <v>6</v>
      </c>
      <c r="B159" s="15">
        <v>6</v>
      </c>
      <c r="C159" s="15">
        <v>6</v>
      </c>
      <c r="D159" s="15">
        <v>6</v>
      </c>
      <c r="E159" s="15">
        <v>6</v>
      </c>
      <c r="F159" s="15">
        <v>4</v>
      </c>
      <c r="G159" s="24"/>
      <c r="H159" s="15"/>
      <c r="I159" s="15"/>
      <c r="J159" s="15"/>
      <c r="K159" s="15"/>
      <c r="L159" s="15"/>
      <c r="M159" s="26"/>
      <c r="N159" s="15"/>
      <c r="O159" s="1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pans="1:64" s="1" customFormat="1" ht="12.75">
      <c r="A160" s="19">
        <v>97</v>
      </c>
      <c r="B160" s="19">
        <v>96</v>
      </c>
      <c r="C160" s="19">
        <v>95</v>
      </c>
      <c r="D160" s="19">
        <v>96</v>
      </c>
      <c r="E160" s="19">
        <v>94</v>
      </c>
      <c r="F160" s="19">
        <v>94</v>
      </c>
      <c r="G160" s="19"/>
      <c r="H160" s="19"/>
      <c r="I160" s="19"/>
      <c r="J160" s="19"/>
      <c r="K160" s="19"/>
      <c r="L160" s="19"/>
      <c r="M160" s="31"/>
      <c r="N160" s="19"/>
      <c r="O160" s="19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</row>
    <row r="161" spans="1:64" s="2" customFormat="1" ht="12.7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26"/>
      <c r="N161" s="15"/>
      <c r="O161" s="1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</row>
    <row r="162" spans="1:64" s="2" customFormat="1" ht="12.75">
      <c r="A162" s="14" t="s">
        <v>202</v>
      </c>
      <c r="B162" s="15" t="s">
        <v>203</v>
      </c>
      <c r="C162" s="15">
        <v>31</v>
      </c>
      <c r="D162" s="15" t="s">
        <v>3</v>
      </c>
      <c r="E162" s="15" t="s">
        <v>112</v>
      </c>
      <c r="F162" s="15" t="s">
        <v>5</v>
      </c>
      <c r="G162" s="17">
        <f>(A164*A165+B164*B165+C164*C165+D164*D165+E164*E165+F164*F165+G164*G165+H164*H165)/C162</f>
        <v>94.709677419354833</v>
      </c>
      <c r="H162" s="15"/>
      <c r="I162" s="15"/>
      <c r="J162" s="15"/>
      <c r="K162" s="15"/>
      <c r="L162" s="15"/>
      <c r="M162" s="26"/>
      <c r="N162" s="15"/>
      <c r="O162" s="1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</row>
    <row r="163" spans="1:64" s="1" customFormat="1" ht="12.75">
      <c r="A163" s="15" t="s">
        <v>204</v>
      </c>
      <c r="B163" s="15" t="s">
        <v>205</v>
      </c>
      <c r="C163" s="15" t="s">
        <v>206</v>
      </c>
      <c r="D163" s="15" t="s">
        <v>207</v>
      </c>
      <c r="E163" s="15" t="s">
        <v>208</v>
      </c>
      <c r="F163" s="15" t="s">
        <v>209</v>
      </c>
      <c r="G163" s="15"/>
      <c r="H163" s="15"/>
      <c r="I163" s="15"/>
      <c r="J163" s="15"/>
      <c r="K163" s="15"/>
      <c r="L163" s="15"/>
      <c r="M163" s="26"/>
      <c r="N163" s="15"/>
      <c r="O163" s="1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</row>
    <row r="164" spans="1:64" s="1" customFormat="1" ht="12.75">
      <c r="A164" s="15">
        <v>6</v>
      </c>
      <c r="B164" s="15">
        <v>6</v>
      </c>
      <c r="C164" s="15">
        <v>4</v>
      </c>
      <c r="D164" s="15">
        <v>4</v>
      </c>
      <c r="E164" s="15">
        <v>5</v>
      </c>
      <c r="F164" s="15">
        <v>6</v>
      </c>
      <c r="G164" s="15"/>
      <c r="H164" s="15"/>
      <c r="I164" s="15"/>
      <c r="J164" s="15"/>
      <c r="K164" s="15"/>
      <c r="L164" s="15"/>
      <c r="M164" s="26"/>
      <c r="N164" s="15"/>
      <c r="O164" s="1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</row>
    <row r="165" spans="1:64" s="1" customFormat="1" ht="12">
      <c r="A165" s="19">
        <v>96</v>
      </c>
      <c r="B165" s="19">
        <v>93</v>
      </c>
      <c r="C165" s="19">
        <v>91</v>
      </c>
      <c r="D165" s="19">
        <v>93</v>
      </c>
      <c r="E165" s="19">
        <v>98</v>
      </c>
      <c r="F165" s="19">
        <v>96</v>
      </c>
      <c r="G165" s="19"/>
      <c r="H165" s="19"/>
      <c r="I165" s="19"/>
      <c r="J165" s="19"/>
      <c r="K165" s="19"/>
      <c r="L165" s="19"/>
      <c r="M165" s="19"/>
      <c r="N165" s="19"/>
      <c r="O165" s="19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</row>
    <row r="166" spans="1:64" s="1" customFormat="1" ht="12.7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26"/>
      <c r="M166" s="15"/>
      <c r="N166" s="15"/>
      <c r="O166" s="1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</row>
    <row r="167" spans="1:64" s="2" customFormat="1" ht="12.75">
      <c r="A167" s="14" t="s">
        <v>210</v>
      </c>
      <c r="B167" s="15" t="s">
        <v>203</v>
      </c>
      <c r="C167" s="15">
        <v>27</v>
      </c>
      <c r="D167" s="15" t="s">
        <v>3</v>
      </c>
      <c r="E167" s="15" t="s">
        <v>154</v>
      </c>
      <c r="F167" s="15" t="s">
        <v>5</v>
      </c>
      <c r="G167" s="17">
        <f>(A169*A170+B169*B170+C169*C170+D169*D170+E169*E170+F169*F170+G169*G170+H169*H170)/C167</f>
        <v>93.222222222222229</v>
      </c>
      <c r="H167" s="15"/>
      <c r="I167" s="15"/>
      <c r="J167" s="15"/>
      <c r="K167" s="15"/>
      <c r="L167" s="15"/>
      <c r="M167" s="26"/>
      <c r="N167" s="15"/>
      <c r="O167" s="1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</row>
    <row r="168" spans="1:64" s="1" customFormat="1" ht="12">
      <c r="A168" s="15" t="s">
        <v>211</v>
      </c>
      <c r="B168" s="15" t="s">
        <v>212</v>
      </c>
      <c r="C168" s="15" t="s">
        <v>213</v>
      </c>
      <c r="D168" s="15" t="s">
        <v>214</v>
      </c>
      <c r="E168" s="15" t="s">
        <v>215</v>
      </c>
      <c r="F168" s="15" t="s">
        <v>216</v>
      </c>
      <c r="G168" s="15"/>
      <c r="H168" s="15"/>
      <c r="I168" s="15"/>
      <c r="J168" s="15"/>
      <c r="K168" s="15"/>
      <c r="L168" s="15"/>
      <c r="M168" s="15"/>
      <c r="N168" s="15"/>
      <c r="O168" s="1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</row>
    <row r="169" spans="1:64" s="1" customFormat="1" ht="12.75">
      <c r="A169" s="15">
        <v>6</v>
      </c>
      <c r="B169" s="15">
        <v>6</v>
      </c>
      <c r="C169" s="15">
        <v>2</v>
      </c>
      <c r="D169" s="15">
        <v>6</v>
      </c>
      <c r="E169" s="15">
        <v>2</v>
      </c>
      <c r="F169" s="15">
        <v>5</v>
      </c>
      <c r="G169" s="15"/>
      <c r="H169" s="15"/>
      <c r="I169" s="15"/>
      <c r="J169" s="15"/>
      <c r="K169" s="15"/>
      <c r="L169" s="15"/>
      <c r="M169" s="26"/>
      <c r="N169" s="15"/>
      <c r="O169" s="1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</row>
    <row r="170" spans="1:64" s="1" customFormat="1" ht="12">
      <c r="A170" s="19">
        <v>95</v>
      </c>
      <c r="B170" s="19">
        <v>97</v>
      </c>
      <c r="C170" s="19">
        <v>94</v>
      </c>
      <c r="D170" s="19">
        <v>95</v>
      </c>
      <c r="E170" s="19">
        <v>81</v>
      </c>
      <c r="F170" s="19">
        <v>89</v>
      </c>
      <c r="G170" s="19"/>
      <c r="H170" s="19"/>
      <c r="I170" s="19"/>
      <c r="J170" s="19"/>
      <c r="K170" s="19"/>
      <c r="L170" s="19"/>
      <c r="M170" s="19"/>
      <c r="N170" s="19"/>
      <c r="O170" s="19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</row>
    <row r="171" spans="1:64" s="1" customFormat="1" ht="1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</row>
    <row r="172" spans="1:64" s="2" customFormat="1" ht="12">
      <c r="A172" s="14" t="s">
        <v>217</v>
      </c>
      <c r="B172" s="15" t="s">
        <v>203</v>
      </c>
      <c r="C172" s="15">
        <v>28</v>
      </c>
      <c r="D172" s="15" t="s">
        <v>3</v>
      </c>
      <c r="E172" s="15" t="s">
        <v>218</v>
      </c>
      <c r="F172" s="15" t="s">
        <v>5</v>
      </c>
      <c r="G172" s="17">
        <f>(A174*A175+B174*B175+C174*C175+D174*D175+E174*E175+F174*F175+G174*G175+H174*H175)/C172</f>
        <v>93.25</v>
      </c>
      <c r="H172" s="15"/>
      <c r="I172" s="15"/>
      <c r="J172" s="15"/>
      <c r="K172" s="15"/>
      <c r="L172" s="15"/>
      <c r="M172" s="15"/>
      <c r="N172" s="15"/>
      <c r="O172" s="1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</row>
    <row r="173" spans="1:64" s="1" customFormat="1" ht="12">
      <c r="A173" s="15" t="s">
        <v>219</v>
      </c>
      <c r="B173" s="15" t="s">
        <v>220</v>
      </c>
      <c r="C173" s="15" t="s">
        <v>221</v>
      </c>
      <c r="D173" s="15" t="s">
        <v>222</v>
      </c>
      <c r="E173" s="15" t="s">
        <v>223</v>
      </c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</row>
    <row r="174" spans="1:64" s="1" customFormat="1" ht="12">
      <c r="A174" s="15">
        <v>6</v>
      </c>
      <c r="B174" s="15">
        <v>6</v>
      </c>
      <c r="C174" s="15">
        <v>6</v>
      </c>
      <c r="D174" s="15">
        <v>5</v>
      </c>
      <c r="E174" s="15">
        <v>5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</row>
    <row r="175" spans="1:64" s="1" customFormat="1" ht="12">
      <c r="A175" s="19">
        <v>97</v>
      </c>
      <c r="B175" s="19">
        <v>97</v>
      </c>
      <c r="C175" s="19">
        <v>97</v>
      </c>
      <c r="D175" s="19">
        <v>84</v>
      </c>
      <c r="E175" s="19">
        <v>89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</row>
    <row r="176" spans="1:64" s="1" customFormat="1" ht="1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spans="1:64" s="2" customFormat="1" ht="12">
      <c r="A177" s="14" t="s">
        <v>224</v>
      </c>
      <c r="B177" s="15" t="s">
        <v>203</v>
      </c>
      <c r="C177" s="15">
        <v>27</v>
      </c>
      <c r="D177" s="15" t="s">
        <v>3</v>
      </c>
      <c r="E177" s="15" t="s">
        <v>187</v>
      </c>
      <c r="F177" s="15" t="s">
        <v>5</v>
      </c>
      <c r="G177" s="17">
        <f>(A179*A180+B179*B180+C179*C180+D179*D180+E179*E180+F179*F180+G179*G180+H179*H180)/C177</f>
        <v>91.333333333333329</v>
      </c>
      <c r="H177" s="15"/>
      <c r="I177" s="15"/>
      <c r="J177" s="15"/>
      <c r="K177" s="15"/>
      <c r="L177" s="15"/>
      <c r="M177" s="15"/>
      <c r="N177" s="15"/>
      <c r="O177" s="1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</row>
    <row r="178" spans="1:64" s="1" customFormat="1" ht="12">
      <c r="A178" s="20" t="s">
        <v>225</v>
      </c>
      <c r="B178" s="20" t="s">
        <v>226</v>
      </c>
      <c r="C178" s="20" t="s">
        <v>227</v>
      </c>
      <c r="D178" s="20" t="s">
        <v>228</v>
      </c>
      <c r="E178" s="20" t="s">
        <v>229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spans="1:64" s="1" customFormat="1" ht="12">
      <c r="A179" s="20">
        <v>4</v>
      </c>
      <c r="B179" s="20">
        <v>5</v>
      </c>
      <c r="C179" s="20">
        <v>6</v>
      </c>
      <c r="D179" s="20">
        <v>6</v>
      </c>
      <c r="E179" s="20">
        <v>6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</row>
    <row r="180" spans="1:64" s="1" customFormat="1" ht="12">
      <c r="A180" s="19">
        <v>92</v>
      </c>
      <c r="B180" s="19">
        <v>92</v>
      </c>
      <c r="C180" s="19">
        <v>90</v>
      </c>
      <c r="D180" s="19">
        <v>93</v>
      </c>
      <c r="E180" s="19">
        <v>90</v>
      </c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spans="1:64" s="1" customFormat="1" ht="1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</row>
    <row r="182" spans="1:64" s="2" customFormat="1" ht="12">
      <c r="A182" s="14" t="s">
        <v>230</v>
      </c>
      <c r="B182" s="15" t="s">
        <v>2</v>
      </c>
      <c r="C182" s="15">
        <v>35</v>
      </c>
      <c r="D182" s="15" t="s">
        <v>3</v>
      </c>
      <c r="E182" s="15" t="s">
        <v>142</v>
      </c>
      <c r="F182" s="15" t="s">
        <v>5</v>
      </c>
      <c r="G182" s="17">
        <f>(A184*A185+B184*B185+C184*C185+D184*D185+E184*E185+F184*F185+G184*G185+H184*H185)/C182</f>
        <v>89.342857142857142</v>
      </c>
      <c r="H182" s="15"/>
      <c r="I182" s="15"/>
      <c r="J182" s="15"/>
      <c r="K182" s="15"/>
      <c r="L182" s="15"/>
      <c r="M182" s="15"/>
      <c r="N182" s="15"/>
      <c r="O182" s="1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</row>
    <row r="183" spans="1:64" s="1" customFormat="1" ht="12.75">
      <c r="A183" s="15" t="s">
        <v>231</v>
      </c>
      <c r="B183" s="15" t="s">
        <v>232</v>
      </c>
      <c r="C183" s="15" t="s">
        <v>233</v>
      </c>
      <c r="D183" s="15" t="s">
        <v>234</v>
      </c>
      <c r="E183" s="15" t="s">
        <v>235</v>
      </c>
      <c r="F183" s="15" t="s">
        <v>236</v>
      </c>
      <c r="G183" s="15"/>
      <c r="H183" s="15"/>
      <c r="I183" s="15"/>
      <c r="J183" s="15"/>
      <c r="K183" s="15"/>
      <c r="L183" s="15"/>
      <c r="M183" s="26"/>
      <c r="N183" s="15"/>
      <c r="O183" s="1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</row>
    <row r="184" spans="1:64" s="1" customFormat="1" ht="12.75">
      <c r="A184" s="15">
        <v>6</v>
      </c>
      <c r="B184" s="15">
        <v>6</v>
      </c>
      <c r="C184" s="15">
        <v>6</v>
      </c>
      <c r="D184" s="15">
        <v>5</v>
      </c>
      <c r="E184" s="15">
        <v>6</v>
      </c>
      <c r="F184" s="15">
        <v>6</v>
      </c>
      <c r="G184" s="15"/>
      <c r="H184" s="15"/>
      <c r="I184" s="15"/>
      <c r="J184" s="15"/>
      <c r="K184" s="15"/>
      <c r="L184" s="15"/>
      <c r="M184" s="26"/>
      <c r="N184" s="15"/>
      <c r="O184" s="1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</row>
    <row r="185" spans="1:64" s="1" customFormat="1" ht="12">
      <c r="A185" s="19">
        <v>94</v>
      </c>
      <c r="B185" s="19">
        <v>99</v>
      </c>
      <c r="C185" s="19">
        <v>87</v>
      </c>
      <c r="D185" s="19">
        <v>83</v>
      </c>
      <c r="E185" s="19">
        <v>93</v>
      </c>
      <c r="F185" s="19">
        <v>79</v>
      </c>
      <c r="G185" s="19"/>
      <c r="H185" s="19"/>
      <c r="I185" s="19"/>
      <c r="J185" s="19"/>
      <c r="K185" s="19"/>
      <c r="L185" s="19"/>
      <c r="M185" s="19"/>
      <c r="N185" s="19"/>
      <c r="O185" s="19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</row>
    <row r="186" spans="1:64" s="1" customFormat="1" ht="1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</row>
    <row r="187" spans="1:64" s="2" customFormat="1" ht="12">
      <c r="A187" s="14" t="s">
        <v>237</v>
      </c>
      <c r="B187" s="15" t="s">
        <v>2</v>
      </c>
      <c r="C187" s="15">
        <f>SUM(A189:F189)</f>
        <v>31</v>
      </c>
      <c r="D187" s="18" t="s">
        <v>3</v>
      </c>
      <c r="E187" s="15" t="s">
        <v>238</v>
      </c>
      <c r="F187" s="18" t="s">
        <v>5</v>
      </c>
      <c r="G187" s="17">
        <f>(A189*A190+B189*B190+C189*C190+D189*D190+E189*E190+F189*F190+G189*G190+H189*H190)/C187</f>
        <v>90.225806451612897</v>
      </c>
      <c r="H187" s="15"/>
      <c r="I187" s="15"/>
      <c r="J187" s="15"/>
      <c r="K187" s="15"/>
      <c r="L187" s="15"/>
      <c r="M187" s="15"/>
      <c r="N187" s="15"/>
      <c r="O187" s="1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</row>
    <row r="188" spans="1:64" s="1" customFormat="1" ht="12">
      <c r="A188" s="15" t="s">
        <v>239</v>
      </c>
      <c r="B188" s="15" t="s">
        <v>240</v>
      </c>
      <c r="C188" s="15" t="s">
        <v>241</v>
      </c>
      <c r="D188" s="15" t="s">
        <v>242</v>
      </c>
      <c r="E188" s="15" t="s">
        <v>243</v>
      </c>
      <c r="F188" s="15" t="s">
        <v>244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</row>
    <row r="189" spans="1:64" s="3" customFormat="1" ht="12">
      <c r="A189" s="15">
        <v>5</v>
      </c>
      <c r="B189" s="15">
        <v>6</v>
      </c>
      <c r="C189" s="15">
        <v>5</v>
      </c>
      <c r="D189" s="15">
        <v>6</v>
      </c>
      <c r="E189" s="15">
        <v>5</v>
      </c>
      <c r="F189" s="15">
        <v>4</v>
      </c>
      <c r="G189" s="15"/>
      <c r="H189" s="15"/>
      <c r="I189" s="15"/>
      <c r="J189" s="15"/>
      <c r="K189" s="15"/>
      <c r="L189" s="15"/>
      <c r="M189" s="15"/>
      <c r="N189" s="15"/>
      <c r="O189" s="1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</row>
    <row r="190" spans="1:64" s="3" customFormat="1" ht="12">
      <c r="A190" s="19">
        <v>70</v>
      </c>
      <c r="B190" s="19">
        <v>95</v>
      </c>
      <c r="C190" s="19">
        <v>93</v>
      </c>
      <c r="D190" s="19">
        <v>91</v>
      </c>
      <c r="E190" s="19">
        <v>98</v>
      </c>
      <c r="F190" s="19">
        <v>94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</row>
    <row r="191" spans="1:64" s="3" customFormat="1" ht="1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</row>
    <row r="192" spans="1:64" s="2" customFormat="1" ht="12">
      <c r="A192" s="14" t="s">
        <v>245</v>
      </c>
      <c r="B192" s="15" t="s">
        <v>2</v>
      </c>
      <c r="C192" s="15">
        <f>SUM(A194:F194)</f>
        <v>32</v>
      </c>
      <c r="D192" s="18" t="s">
        <v>3</v>
      </c>
      <c r="E192" s="15" t="s">
        <v>20</v>
      </c>
      <c r="F192" s="18" t="s">
        <v>5</v>
      </c>
      <c r="G192" s="17">
        <f>(A194*A195+B194*B195+C194*C195+D194*D195+E194*E195+F194*F195+G194*G195+H194*H195)/C192</f>
        <v>82.25</v>
      </c>
      <c r="H192" s="15"/>
      <c r="I192" s="15"/>
      <c r="J192" s="15"/>
      <c r="K192" s="15"/>
      <c r="L192" s="15"/>
      <c r="M192" s="15"/>
      <c r="N192" s="15"/>
      <c r="O192" s="1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</row>
    <row r="193" spans="1:64" s="3" customFormat="1" ht="12">
      <c r="A193" s="15" t="s">
        <v>213</v>
      </c>
      <c r="B193" s="15" t="s">
        <v>246</v>
      </c>
      <c r="C193" s="15" t="s">
        <v>247</v>
      </c>
      <c r="D193" s="15" t="s">
        <v>248</v>
      </c>
      <c r="E193" s="15" t="s">
        <v>249</v>
      </c>
      <c r="F193" s="15" t="s">
        <v>215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</row>
    <row r="194" spans="1:64" s="3" customFormat="1" ht="12">
      <c r="A194" s="15">
        <v>4</v>
      </c>
      <c r="B194" s="15">
        <v>6</v>
      </c>
      <c r="C194" s="15">
        <v>6</v>
      </c>
      <c r="D194" s="15">
        <v>6</v>
      </c>
      <c r="E194" s="15">
        <v>6</v>
      </c>
      <c r="F194" s="15">
        <v>4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</row>
    <row r="195" spans="1:64" s="3" customFormat="1" ht="12">
      <c r="A195" s="19">
        <v>94</v>
      </c>
      <c r="B195" s="19">
        <v>91</v>
      </c>
      <c r="C195" s="19">
        <v>89</v>
      </c>
      <c r="D195" s="19">
        <v>91</v>
      </c>
      <c r="E195" s="19">
        <v>51</v>
      </c>
      <c r="F195" s="19">
        <v>81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</row>
    <row r="196" spans="1:64" s="2" customFormat="1" ht="1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</row>
    <row r="197" spans="1:64" s="3" customFormat="1" ht="12.75">
      <c r="A197" s="14" t="s">
        <v>250</v>
      </c>
      <c r="B197" s="18" t="s">
        <v>2</v>
      </c>
      <c r="C197" s="18">
        <v>27</v>
      </c>
      <c r="D197" s="18" t="s">
        <v>3</v>
      </c>
      <c r="E197" s="18" t="s">
        <v>59</v>
      </c>
      <c r="F197" s="18" t="s">
        <v>5</v>
      </c>
      <c r="G197" s="17">
        <f>(A199*A200+B199*B200+C199*C200+D199*D200+E199*E200+F199*F200+G199*G200+H199*H200)/C197</f>
        <v>99</v>
      </c>
      <c r="H197" s="21"/>
      <c r="I197" s="18"/>
      <c r="J197" s="18"/>
      <c r="K197" s="18"/>
      <c r="L197" s="18"/>
      <c r="M197" s="18"/>
      <c r="N197" s="18"/>
      <c r="O197" s="18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</row>
    <row r="198" spans="1:64" s="3" customFormat="1" ht="12">
      <c r="A198" s="15" t="s">
        <v>251</v>
      </c>
      <c r="B198" s="15" t="s">
        <v>252</v>
      </c>
      <c r="C198" s="15" t="s">
        <v>253</v>
      </c>
      <c r="D198" s="15" t="s">
        <v>254</v>
      </c>
      <c r="E198" s="15" t="s">
        <v>255</v>
      </c>
      <c r="F198" s="15"/>
      <c r="G198" s="15"/>
      <c r="H198" s="15"/>
      <c r="I198" s="22"/>
      <c r="J198" s="18"/>
      <c r="K198" s="18"/>
      <c r="L198" s="22"/>
      <c r="M198" s="18"/>
      <c r="N198" s="18"/>
      <c r="O198" s="18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</row>
    <row r="199" spans="1:64" s="3" customFormat="1" ht="12.75">
      <c r="A199" s="18">
        <v>5</v>
      </c>
      <c r="B199" s="18">
        <v>6</v>
      </c>
      <c r="C199" s="18">
        <v>4</v>
      </c>
      <c r="D199" s="18">
        <v>6</v>
      </c>
      <c r="E199" s="18">
        <v>6</v>
      </c>
      <c r="F199" s="18"/>
      <c r="G199" s="18"/>
      <c r="H199" s="21"/>
      <c r="I199" s="18"/>
      <c r="J199" s="18"/>
      <c r="K199" s="18"/>
      <c r="L199" s="29"/>
      <c r="M199" s="18"/>
      <c r="N199" s="18"/>
      <c r="O199" s="18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</row>
    <row r="200" spans="1:64" s="2" customFormat="1" ht="12.75">
      <c r="A200" s="19">
        <v>99</v>
      </c>
      <c r="B200" s="19">
        <v>99</v>
      </c>
      <c r="C200" s="19">
        <v>99</v>
      </c>
      <c r="D200" s="19">
        <v>99</v>
      </c>
      <c r="E200" s="19">
        <v>99</v>
      </c>
      <c r="F200" s="19"/>
      <c r="G200" s="19"/>
      <c r="H200" s="31"/>
      <c r="I200" s="19"/>
      <c r="J200" s="19"/>
      <c r="K200" s="19"/>
      <c r="L200" s="19"/>
      <c r="M200" s="19"/>
      <c r="N200" s="19"/>
      <c r="O200" s="19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</row>
    <row r="201" spans="1:64" s="1" customFormat="1" ht="22.5">
      <c r="A201" s="82" t="s">
        <v>256</v>
      </c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25"/>
      <c r="Q201" s="25"/>
      <c r="R201" s="2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</row>
    <row r="202" spans="1:64" s="3" customFormat="1" ht="12">
      <c r="A202" s="14" t="s">
        <v>257</v>
      </c>
      <c r="B202" s="18" t="s">
        <v>2</v>
      </c>
      <c r="C202" s="33">
        <v>18</v>
      </c>
      <c r="D202" s="18" t="s">
        <v>3</v>
      </c>
      <c r="E202" s="18" t="s">
        <v>258</v>
      </c>
      <c r="F202" s="18" t="s">
        <v>5</v>
      </c>
      <c r="G202" s="17">
        <f>(A204*A205+B204*B205+C204*C205+D204*D205+E204*E205+F204*F205+G204*G205+H204*H205)/C202</f>
        <v>89.333333333333329</v>
      </c>
      <c r="H202" s="15"/>
      <c r="I202" s="15"/>
      <c r="J202" s="15"/>
      <c r="K202" s="18"/>
      <c r="L202" s="18"/>
      <c r="M202" s="18"/>
      <c r="N202" s="18"/>
      <c r="O202" s="18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</row>
    <row r="203" spans="1:64" s="3" customFormat="1" ht="12">
      <c r="A203" s="15" t="s">
        <v>259</v>
      </c>
      <c r="B203" s="15" t="s">
        <v>260</v>
      </c>
      <c r="C203" s="15" t="s">
        <v>261</v>
      </c>
      <c r="D203" s="15"/>
      <c r="E203" s="15"/>
      <c r="F203" s="15"/>
      <c r="G203" s="15"/>
      <c r="H203" s="15"/>
      <c r="I203" s="15"/>
      <c r="J203" s="15"/>
      <c r="K203" s="18"/>
      <c r="L203" s="18"/>
      <c r="M203" s="18"/>
      <c r="N203" s="18"/>
      <c r="O203" s="18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spans="1:64" s="3" customFormat="1" ht="12">
      <c r="A204" s="15">
        <v>6</v>
      </c>
      <c r="B204" s="15">
        <v>6</v>
      </c>
      <c r="C204" s="15">
        <v>6</v>
      </c>
      <c r="D204" s="15"/>
      <c r="E204" s="15"/>
      <c r="F204" s="15"/>
      <c r="G204" s="15"/>
      <c r="H204" s="15"/>
      <c r="I204" s="15"/>
      <c r="J204" s="15"/>
      <c r="K204" s="18"/>
      <c r="L204" s="18"/>
      <c r="M204" s="18"/>
      <c r="N204" s="18"/>
      <c r="O204" s="18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spans="1:64" s="2" customFormat="1" ht="12">
      <c r="A205" s="19">
        <v>98</v>
      </c>
      <c r="B205" s="19">
        <v>84</v>
      </c>
      <c r="C205" s="19">
        <v>86</v>
      </c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spans="1:64" s="3" customFormat="1" ht="12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18"/>
      <c r="L206" s="18"/>
      <c r="M206" s="18"/>
      <c r="N206" s="18"/>
      <c r="O206" s="18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</row>
    <row r="207" spans="1:64" s="3" customFormat="1" ht="12">
      <c r="A207" s="14" t="s">
        <v>262</v>
      </c>
      <c r="B207" s="18" t="s">
        <v>2</v>
      </c>
      <c r="C207" s="33">
        <v>22</v>
      </c>
      <c r="D207" s="18" t="s">
        <v>3</v>
      </c>
      <c r="E207" s="18" t="s">
        <v>263</v>
      </c>
      <c r="F207" s="18" t="s">
        <v>5</v>
      </c>
      <c r="G207" s="17">
        <f>(A209*A210+B209*B210+C209*C210+D209*D210+E209*E210+F209*F210+G209*G210+H209*H210)/C207</f>
        <v>73.227272727272734</v>
      </c>
      <c r="H207" s="15"/>
      <c r="I207" s="15"/>
      <c r="J207" s="15"/>
      <c r="K207" s="18"/>
      <c r="L207" s="18"/>
      <c r="M207" s="18"/>
      <c r="N207" s="18"/>
      <c r="O207" s="18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</row>
    <row r="208" spans="1:64" s="3" customFormat="1" ht="12">
      <c r="A208" s="15" t="s">
        <v>264</v>
      </c>
      <c r="B208" s="15" t="s">
        <v>265</v>
      </c>
      <c r="C208" s="15" t="s">
        <v>266</v>
      </c>
      <c r="D208" s="15" t="s">
        <v>267</v>
      </c>
      <c r="E208" s="15"/>
      <c r="F208" s="15"/>
      <c r="G208" s="15"/>
      <c r="H208" s="15"/>
      <c r="I208" s="15"/>
      <c r="J208" s="15"/>
      <c r="K208" s="18"/>
      <c r="L208" s="18"/>
      <c r="M208" s="18"/>
      <c r="N208" s="18"/>
      <c r="O208" s="18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</row>
    <row r="209" spans="1:64" s="3" customFormat="1" ht="12">
      <c r="A209" s="15">
        <v>6</v>
      </c>
      <c r="B209" s="15">
        <v>5</v>
      </c>
      <c r="C209" s="15">
        <v>6</v>
      </c>
      <c r="D209" s="15">
        <v>5</v>
      </c>
      <c r="E209" s="15"/>
      <c r="F209" s="15"/>
      <c r="G209" s="15"/>
      <c r="H209" s="15"/>
      <c r="I209" s="15"/>
      <c r="J209" s="15"/>
      <c r="K209" s="18"/>
      <c r="L209" s="18"/>
      <c r="M209" s="18"/>
      <c r="N209" s="18"/>
      <c r="O209" s="18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</row>
    <row r="210" spans="1:64" s="2" customFormat="1" ht="12">
      <c r="A210" s="19">
        <v>68</v>
      </c>
      <c r="B210" s="19">
        <v>88</v>
      </c>
      <c r="C210" s="19">
        <v>78</v>
      </c>
      <c r="D210" s="19">
        <v>59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</row>
    <row r="211" spans="1:64" s="3" customFormat="1" ht="12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18"/>
      <c r="L211" s="18"/>
      <c r="M211" s="18"/>
      <c r="N211" s="18"/>
      <c r="O211" s="18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</row>
    <row r="212" spans="1:64" s="3" customFormat="1" ht="12.75">
      <c r="A212" s="14" t="s">
        <v>268</v>
      </c>
      <c r="B212" s="15" t="s">
        <v>2</v>
      </c>
      <c r="C212" s="15">
        <v>19</v>
      </c>
      <c r="D212" s="15" t="s">
        <v>3</v>
      </c>
      <c r="E212" s="15" t="s">
        <v>269</v>
      </c>
      <c r="F212" s="18" t="s">
        <v>5</v>
      </c>
      <c r="G212" s="17">
        <f>(A214*A215+B214*B215+C214*C215+D214*D215+E214*E215+F214*F215+G214*G215+H214*H215)/C212</f>
        <v>92.10526315789474</v>
      </c>
      <c r="H212" s="21"/>
      <c r="I212" s="18"/>
      <c r="J212" s="35"/>
      <c r="K212" s="18"/>
      <c r="L212" s="18"/>
      <c r="M212" s="21"/>
      <c r="N212" s="18"/>
      <c r="O212" s="18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</row>
    <row r="213" spans="1:64" s="3" customFormat="1" ht="12">
      <c r="A213" s="18" t="s">
        <v>270</v>
      </c>
      <c r="B213" s="18" t="s">
        <v>271</v>
      </c>
      <c r="C213" s="18" t="s">
        <v>272</v>
      </c>
      <c r="D213" s="18" t="s">
        <v>273</v>
      </c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</row>
    <row r="214" spans="1:64" s="3" customFormat="1" ht="12">
      <c r="A214" s="18">
        <v>6</v>
      </c>
      <c r="B214" s="18">
        <v>6</v>
      </c>
      <c r="C214" s="18">
        <v>6</v>
      </c>
      <c r="D214" s="18">
        <v>1</v>
      </c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</row>
    <row r="215" spans="1:64" s="2" customFormat="1" ht="12">
      <c r="A215" s="19">
        <v>90</v>
      </c>
      <c r="B215" s="19">
        <v>92</v>
      </c>
      <c r="C215" s="19">
        <v>94</v>
      </c>
      <c r="D215" s="19">
        <v>94</v>
      </c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</row>
    <row r="216" spans="1:64" s="1" customFormat="1" ht="1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5"/>
      <c r="M216" s="15"/>
      <c r="N216" s="15"/>
      <c r="O216" s="1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pans="1:64" s="1" customFormat="1" ht="12">
      <c r="A217" s="14" t="s">
        <v>274</v>
      </c>
      <c r="B217" s="15" t="s">
        <v>2</v>
      </c>
      <c r="C217" s="15">
        <v>28</v>
      </c>
      <c r="D217" s="15" t="s">
        <v>3</v>
      </c>
      <c r="E217" s="15" t="s">
        <v>275</v>
      </c>
      <c r="F217" s="15" t="s">
        <v>5</v>
      </c>
      <c r="G217" s="17">
        <f>(A219*A220+B219*B220+C219*C220+D219*D220+E219*E220+F219*F220+G219*G220+H219*H220)/C217</f>
        <v>80.785714285714292</v>
      </c>
      <c r="H217" s="15"/>
      <c r="I217" s="15"/>
      <c r="J217" s="15"/>
      <c r="K217" s="15"/>
      <c r="L217" s="15"/>
      <c r="M217" s="15"/>
      <c r="N217" s="15"/>
      <c r="O217" s="1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pans="1:64" s="3" customFormat="1" ht="12">
      <c r="A218" s="15" t="s">
        <v>276</v>
      </c>
      <c r="B218" s="15" t="s">
        <v>277</v>
      </c>
      <c r="C218" s="15" t="s">
        <v>278</v>
      </c>
      <c r="D218" s="15" t="s">
        <v>279</v>
      </c>
      <c r="E218" s="15" t="s">
        <v>280</v>
      </c>
      <c r="F218" s="15" t="s">
        <v>281</v>
      </c>
      <c r="G218" s="18"/>
      <c r="H218" s="15"/>
      <c r="I218" s="15"/>
      <c r="J218" s="15"/>
      <c r="K218" s="15"/>
      <c r="L218" s="15"/>
      <c r="M218" s="15"/>
      <c r="N218" s="15"/>
      <c r="O218" s="1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pans="1:64" s="3" customFormat="1" ht="12">
      <c r="A219" s="15">
        <v>5</v>
      </c>
      <c r="B219" s="15">
        <v>6</v>
      </c>
      <c r="C219" s="15">
        <v>6</v>
      </c>
      <c r="D219" s="15">
        <v>4</v>
      </c>
      <c r="E219" s="15">
        <v>4</v>
      </c>
      <c r="F219" s="15">
        <v>3</v>
      </c>
      <c r="G219" s="15"/>
      <c r="H219" s="15"/>
      <c r="I219" s="15"/>
      <c r="J219" s="15"/>
      <c r="K219" s="15"/>
      <c r="L219" s="15"/>
      <c r="M219" s="15"/>
      <c r="N219" s="15"/>
      <c r="O219" s="1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pans="1:64" s="2" customFormat="1" ht="12">
      <c r="A220" s="19">
        <v>97</v>
      </c>
      <c r="B220" s="19">
        <v>96</v>
      </c>
      <c r="C220" s="19">
        <v>46</v>
      </c>
      <c r="D220" s="19">
        <v>91</v>
      </c>
      <c r="E220" s="19">
        <v>72</v>
      </c>
      <c r="F220" s="19">
        <v>91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pans="1:64" s="1" customFormat="1" ht="1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pans="1:64" s="1" customFormat="1" ht="12">
      <c r="A222" s="14" t="s">
        <v>282</v>
      </c>
      <c r="B222" s="15" t="s">
        <v>2</v>
      </c>
      <c r="C222" s="15">
        <v>30</v>
      </c>
      <c r="D222" s="15" t="s">
        <v>3</v>
      </c>
      <c r="E222" s="16" t="s">
        <v>258</v>
      </c>
      <c r="F222" s="15" t="s">
        <v>5</v>
      </c>
      <c r="G222" s="17">
        <f>(A224*A225+B224*B225+C224*C225+D224*D225+E224*E225+F224*F225+G224*G225+H224*H225)/C222</f>
        <v>93.6</v>
      </c>
      <c r="H222" s="15"/>
      <c r="I222" s="15"/>
      <c r="J222" s="15"/>
      <c r="K222" s="15"/>
      <c r="L222" s="15"/>
      <c r="M222" s="15"/>
      <c r="N222" s="15"/>
      <c r="O222" s="1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pans="1:64" s="3" customFormat="1" ht="12">
      <c r="A223" s="15" t="s">
        <v>283</v>
      </c>
      <c r="B223" s="15" t="s">
        <v>284</v>
      </c>
      <c r="C223" s="15" t="s">
        <v>285</v>
      </c>
      <c r="D223" s="15" t="s">
        <v>286</v>
      </c>
      <c r="E223" s="15" t="s">
        <v>287</v>
      </c>
      <c r="F223" s="18"/>
      <c r="G223" s="18"/>
      <c r="H223" s="18"/>
      <c r="I223" s="15"/>
      <c r="J223" s="15"/>
      <c r="K223" s="15"/>
      <c r="L223" s="15"/>
      <c r="M223" s="15"/>
      <c r="N223" s="15"/>
      <c r="O223" s="1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pans="1:64" s="3" customFormat="1" ht="12">
      <c r="A224" s="15">
        <v>6</v>
      </c>
      <c r="B224" s="15">
        <v>6</v>
      </c>
      <c r="C224" s="15">
        <v>6</v>
      </c>
      <c r="D224" s="15">
        <v>6</v>
      </c>
      <c r="E224" s="15">
        <v>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pans="1:64" s="2" customFormat="1" ht="12">
      <c r="A225" s="19">
        <v>91</v>
      </c>
      <c r="B225" s="19">
        <v>98</v>
      </c>
      <c r="C225" s="19">
        <v>91</v>
      </c>
      <c r="D225" s="19">
        <v>94</v>
      </c>
      <c r="E225" s="19">
        <v>94</v>
      </c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pans="1:64" s="4" customFormat="1" ht="1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pans="1:64" s="4" customFormat="1" ht="12">
      <c r="A227" s="14" t="s">
        <v>288</v>
      </c>
      <c r="B227" s="15" t="s">
        <v>2</v>
      </c>
      <c r="C227" s="15">
        <v>28</v>
      </c>
      <c r="D227" s="15" t="s">
        <v>3</v>
      </c>
      <c r="E227" s="15" t="s">
        <v>263</v>
      </c>
      <c r="F227" s="15" t="s">
        <v>5</v>
      </c>
      <c r="G227" s="17">
        <f>(A229*A230+B229*B230+C229*C230+D229*D230+E229*E230+F229*F230+G229*G230+H229*H230)/C227</f>
        <v>82.857142857142861</v>
      </c>
      <c r="H227" s="15"/>
      <c r="I227" s="36"/>
      <c r="J227" s="15"/>
      <c r="K227" s="15"/>
      <c r="L227" s="15"/>
      <c r="M227" s="15"/>
      <c r="N227" s="15"/>
      <c r="O227" s="1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pans="1:64" s="1" customFormat="1" ht="12">
      <c r="A228" s="15" t="s">
        <v>289</v>
      </c>
      <c r="B228" s="15" t="s">
        <v>290</v>
      </c>
      <c r="C228" s="15" t="s">
        <v>291</v>
      </c>
      <c r="D228" s="15" t="s">
        <v>292</v>
      </c>
      <c r="E228" s="15" t="s">
        <v>293</v>
      </c>
      <c r="F228" s="18"/>
      <c r="G228" s="18"/>
      <c r="H228" s="15"/>
      <c r="I228" s="15"/>
      <c r="J228" s="15"/>
      <c r="K228" s="15"/>
      <c r="L228" s="15"/>
      <c r="M228" s="15"/>
      <c r="N228" s="15"/>
      <c r="O228" s="20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pans="1:64" s="3" customFormat="1" ht="12">
      <c r="A229" s="15">
        <v>6</v>
      </c>
      <c r="B229" s="15">
        <v>6</v>
      </c>
      <c r="C229" s="15">
        <v>6</v>
      </c>
      <c r="D229" s="15">
        <v>5</v>
      </c>
      <c r="E229" s="15">
        <v>5</v>
      </c>
      <c r="F229" s="15"/>
      <c r="G229" s="18"/>
      <c r="H229" s="15"/>
      <c r="I229" s="15"/>
      <c r="J229" s="15"/>
      <c r="K229" s="15"/>
      <c r="L229" s="15"/>
      <c r="M229" s="15"/>
      <c r="N229" s="15"/>
      <c r="O229" s="20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pans="1:64" s="2" customFormat="1" ht="12">
      <c r="A230" s="19">
        <v>86</v>
      </c>
      <c r="B230" s="19">
        <v>73</v>
      </c>
      <c r="C230" s="19">
        <v>91</v>
      </c>
      <c r="D230" s="19">
        <v>82</v>
      </c>
      <c r="E230" s="19">
        <v>82</v>
      </c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pans="1:64" s="4" customFormat="1" ht="1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pans="1:64" s="4" customFormat="1" ht="12">
      <c r="A232" s="14" t="s">
        <v>294</v>
      </c>
      <c r="B232" s="15" t="s">
        <v>2</v>
      </c>
      <c r="C232" s="15">
        <v>17</v>
      </c>
      <c r="D232" s="15" t="s">
        <v>3</v>
      </c>
      <c r="E232" s="15" t="s">
        <v>295</v>
      </c>
      <c r="F232" s="18" t="s">
        <v>5</v>
      </c>
      <c r="G232" s="17">
        <f>(A234*A235+B234*B235+C234*C235+D234*D235+E234*E235+F234*F235+G234*G235+H234*H235)/C232</f>
        <v>87.647058823529406</v>
      </c>
      <c r="H232" s="18"/>
      <c r="I232" s="15"/>
      <c r="J232" s="15"/>
      <c r="K232" s="15"/>
      <c r="L232" s="15"/>
      <c r="M232" s="15"/>
      <c r="N232" s="15"/>
      <c r="O232" s="1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pans="1:64" s="4" customFormat="1" ht="12">
      <c r="A233" s="18" t="s">
        <v>273</v>
      </c>
      <c r="B233" s="18" t="s">
        <v>296</v>
      </c>
      <c r="C233" s="18" t="s">
        <v>297</v>
      </c>
      <c r="D233" s="18" t="s">
        <v>298</v>
      </c>
      <c r="E233" s="18"/>
      <c r="F233" s="18"/>
      <c r="G233" s="18"/>
      <c r="H233" s="18"/>
      <c r="I233" s="15"/>
      <c r="J233" s="15"/>
      <c r="K233" s="15"/>
      <c r="L233" s="15"/>
      <c r="M233" s="15"/>
      <c r="N233" s="15"/>
      <c r="O233" s="1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pans="1:64" s="4" customFormat="1" ht="12">
      <c r="A234" s="18">
        <v>1</v>
      </c>
      <c r="B234" s="18">
        <v>6</v>
      </c>
      <c r="C234" s="18">
        <v>4</v>
      </c>
      <c r="D234" s="18">
        <v>6</v>
      </c>
      <c r="E234" s="18"/>
      <c r="F234" s="18"/>
      <c r="G234" s="18"/>
      <c r="H234" s="18"/>
      <c r="I234" s="15"/>
      <c r="J234" s="15"/>
      <c r="K234" s="15"/>
      <c r="L234" s="15"/>
      <c r="M234" s="15"/>
      <c r="N234" s="15"/>
      <c r="O234" s="1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pans="1:64" s="2" customFormat="1" ht="12">
      <c r="A235" s="19">
        <v>94</v>
      </c>
      <c r="B235" s="19">
        <v>79</v>
      </c>
      <c r="C235" s="19">
        <v>85</v>
      </c>
      <c r="D235" s="19">
        <v>97</v>
      </c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pans="1:64" s="4" customFormat="1" ht="12">
      <c r="A236" s="18"/>
      <c r="B236" s="18"/>
      <c r="C236" s="18"/>
      <c r="D236" s="18"/>
      <c r="E236" s="18"/>
      <c r="F236" s="18"/>
      <c r="G236" s="18"/>
      <c r="H236" s="18"/>
      <c r="I236" s="15"/>
      <c r="J236" s="15"/>
      <c r="K236" s="15"/>
      <c r="L236" s="15"/>
      <c r="M236" s="15"/>
      <c r="N236" s="15"/>
      <c r="O236" s="1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pans="1:64" s="3" customFormat="1" ht="12">
      <c r="A237" s="14" t="s">
        <v>299</v>
      </c>
      <c r="B237" s="15" t="s">
        <v>2</v>
      </c>
      <c r="C237" s="15">
        <v>31</v>
      </c>
      <c r="D237" s="15" t="s">
        <v>3</v>
      </c>
      <c r="E237" s="15" t="s">
        <v>300</v>
      </c>
      <c r="F237" s="15" t="s">
        <v>5</v>
      </c>
      <c r="G237" s="17">
        <f>(A239*A240+B239*B240+C239*C240+D239*D240+E239*E240+F239*F240+G239*G240+H239*H240)/C237</f>
        <v>87.096774193548384</v>
      </c>
      <c r="H237" s="15"/>
      <c r="I237" s="15"/>
      <c r="J237" s="15"/>
      <c r="K237" s="15"/>
      <c r="L237" s="15"/>
      <c r="M237" s="15"/>
      <c r="N237" s="15"/>
      <c r="O237" s="1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pans="1:64" s="3" customFormat="1" ht="12">
      <c r="A238" s="15" t="s">
        <v>301</v>
      </c>
      <c r="B238" s="15" t="s">
        <v>302</v>
      </c>
      <c r="C238" s="15" t="s">
        <v>303</v>
      </c>
      <c r="D238" s="15" t="s">
        <v>304</v>
      </c>
      <c r="E238" s="15" t="s">
        <v>305</v>
      </c>
      <c r="F238" s="15" t="s">
        <v>281</v>
      </c>
      <c r="G238" s="15"/>
      <c r="H238" s="15"/>
      <c r="I238" s="18"/>
      <c r="J238" s="18"/>
      <c r="K238" s="15"/>
      <c r="L238" s="15"/>
      <c r="M238" s="15"/>
      <c r="N238" s="15"/>
      <c r="O238" s="1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pans="1:64" s="3" customFormat="1" ht="12">
      <c r="A239" s="15">
        <v>6</v>
      </c>
      <c r="B239" s="15">
        <v>5</v>
      </c>
      <c r="C239" s="15">
        <v>6</v>
      </c>
      <c r="D239" s="15">
        <v>6</v>
      </c>
      <c r="E239" s="15">
        <v>6</v>
      </c>
      <c r="F239" s="15">
        <v>2</v>
      </c>
      <c r="G239" s="15"/>
      <c r="H239" s="15"/>
      <c r="I239" s="18"/>
      <c r="J239" s="18"/>
      <c r="K239" s="15"/>
      <c r="L239" s="15"/>
      <c r="M239" s="15"/>
      <c r="N239" s="15"/>
      <c r="O239" s="1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pans="1:64" s="2" customFormat="1" ht="12">
      <c r="A240" s="19">
        <v>94</v>
      </c>
      <c r="B240" s="19">
        <v>92</v>
      </c>
      <c r="C240" s="19">
        <v>74</v>
      </c>
      <c r="D240" s="19">
        <v>93</v>
      </c>
      <c r="E240" s="19">
        <v>82</v>
      </c>
      <c r="F240" s="19">
        <v>91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pans="1:64" s="3" customFormat="1" ht="1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</row>
    <row r="242" spans="1:64" s="3" customFormat="1" ht="12">
      <c r="A242" s="14" t="s">
        <v>306</v>
      </c>
      <c r="B242" s="15" t="s">
        <v>2</v>
      </c>
      <c r="C242" s="15">
        <v>31</v>
      </c>
      <c r="D242" s="15" t="s">
        <v>3</v>
      </c>
      <c r="E242" s="15" t="s">
        <v>307</v>
      </c>
      <c r="F242" s="15" t="s">
        <v>5</v>
      </c>
      <c r="G242" s="17">
        <f>(A244*A245+B244*B245+C244*C245+D244*D245+E244*E245+F244*F245+G244*G245+H244*H245)/C242</f>
        <v>85.41935483870968</v>
      </c>
      <c r="H242" s="15"/>
      <c r="I242" s="18"/>
      <c r="J242" s="18"/>
      <c r="K242" s="15"/>
      <c r="L242" s="15"/>
      <c r="M242" s="15"/>
      <c r="N242" s="15"/>
      <c r="O242" s="1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pans="1:64" s="3" customFormat="1" ht="12">
      <c r="A243" s="15" t="s">
        <v>308</v>
      </c>
      <c r="B243" s="15" t="s">
        <v>309</v>
      </c>
      <c r="C243" s="15" t="s">
        <v>310</v>
      </c>
      <c r="D243" s="15" t="s">
        <v>311</v>
      </c>
      <c r="E243" s="15" t="s">
        <v>312</v>
      </c>
      <c r="F243" s="15" t="s">
        <v>313</v>
      </c>
      <c r="G243" s="15" t="s">
        <v>273</v>
      </c>
      <c r="H243" s="15"/>
      <c r="I243" s="15"/>
      <c r="J243" s="18"/>
      <c r="K243" s="18"/>
      <c r="L243" s="18"/>
      <c r="M243" s="18"/>
      <c r="N243" s="18"/>
      <c r="O243" s="18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pans="1:64" s="3" customFormat="1" ht="12">
      <c r="A244" s="15">
        <v>2</v>
      </c>
      <c r="B244" s="15">
        <v>6</v>
      </c>
      <c r="C244" s="15">
        <v>6</v>
      </c>
      <c r="D244" s="15">
        <v>5</v>
      </c>
      <c r="E244" s="15">
        <v>6</v>
      </c>
      <c r="F244" s="15">
        <v>5</v>
      </c>
      <c r="G244" s="15">
        <v>1</v>
      </c>
      <c r="H244" s="15"/>
      <c r="I244" s="18"/>
      <c r="J244" s="18"/>
      <c r="K244" s="18"/>
      <c r="L244" s="18"/>
      <c r="M244" s="18"/>
      <c r="N244" s="18"/>
      <c r="O244" s="18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pans="1:64" s="2" customFormat="1" ht="12">
      <c r="A245" s="19">
        <v>81</v>
      </c>
      <c r="B245" s="19">
        <v>92</v>
      </c>
      <c r="C245" s="19">
        <v>81</v>
      </c>
      <c r="D245" s="19">
        <v>94</v>
      </c>
      <c r="E245" s="19">
        <v>74</v>
      </c>
      <c r="F245" s="19">
        <v>88</v>
      </c>
      <c r="G245" s="19">
        <v>94</v>
      </c>
      <c r="H245" s="19"/>
      <c r="I245" s="37"/>
      <c r="J245" s="37"/>
      <c r="K245" s="19"/>
      <c r="L245" s="19"/>
      <c r="M245" s="19"/>
      <c r="N245" s="19"/>
      <c r="O245" s="19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pans="1:64" s="3" customFormat="1" ht="12">
      <c r="A246" s="15"/>
      <c r="B246" s="15"/>
      <c r="C246" s="15"/>
      <c r="D246" s="15"/>
      <c r="E246" s="15"/>
      <c r="F246" s="15"/>
      <c r="G246" s="15"/>
      <c r="H246" s="15"/>
      <c r="I246" s="18"/>
      <c r="J246" s="18"/>
      <c r="K246" s="18"/>
      <c r="L246" s="18"/>
      <c r="M246" s="18"/>
      <c r="N246" s="18"/>
      <c r="O246" s="18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pans="1:64" s="3" customFormat="1" ht="12">
      <c r="A247" s="14" t="s">
        <v>314</v>
      </c>
      <c r="B247" s="15" t="s">
        <v>2</v>
      </c>
      <c r="C247" s="15">
        <v>30</v>
      </c>
      <c r="D247" s="15" t="s">
        <v>3</v>
      </c>
      <c r="E247" s="15" t="s">
        <v>315</v>
      </c>
      <c r="F247" s="15" t="s">
        <v>5</v>
      </c>
      <c r="G247" s="17">
        <f>(A249*A250+B249*B250+C249*C250+D249*D250+E249*E250+F249*F250+G249*G250+H249*H250)/C247</f>
        <v>83.2</v>
      </c>
      <c r="H247" s="15"/>
      <c r="I247" s="18"/>
      <c r="J247" s="18"/>
      <c r="K247" s="15"/>
      <c r="L247" s="15"/>
      <c r="M247" s="15"/>
      <c r="N247" s="15"/>
      <c r="O247" s="1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pans="1:64" s="3" customFormat="1" ht="12">
      <c r="A248" s="15" t="s">
        <v>316</v>
      </c>
      <c r="B248" s="15" t="s">
        <v>317</v>
      </c>
      <c r="C248" s="15" t="s">
        <v>318</v>
      </c>
      <c r="D248" s="15" t="s">
        <v>319</v>
      </c>
      <c r="E248" s="15" t="s">
        <v>320</v>
      </c>
      <c r="F248" s="15" t="s">
        <v>273</v>
      </c>
      <c r="G248" s="15"/>
      <c r="H248" s="15"/>
      <c r="I248" s="15"/>
      <c r="J248" s="15"/>
      <c r="K248" s="15"/>
      <c r="L248" s="15"/>
      <c r="M248" s="18"/>
      <c r="N248" s="18"/>
      <c r="O248" s="18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pans="1:64" s="3" customFormat="1" ht="12">
      <c r="A249" s="15">
        <v>6</v>
      </c>
      <c r="B249" s="15">
        <v>6</v>
      </c>
      <c r="C249" s="15">
        <v>6</v>
      </c>
      <c r="D249" s="15">
        <v>6</v>
      </c>
      <c r="E249" s="15">
        <v>3</v>
      </c>
      <c r="F249" s="15">
        <v>3</v>
      </c>
      <c r="G249" s="15"/>
      <c r="H249" s="15"/>
      <c r="I249" s="18"/>
      <c r="J249" s="18"/>
      <c r="K249" s="18"/>
      <c r="L249" s="15"/>
      <c r="M249" s="18"/>
      <c r="N249" s="18"/>
      <c r="O249" s="18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pans="1:64" s="2" customFormat="1" ht="12">
      <c r="A250" s="19">
        <v>88</v>
      </c>
      <c r="B250" s="19">
        <v>85</v>
      </c>
      <c r="C250" s="19">
        <v>81</v>
      </c>
      <c r="D250" s="19">
        <v>73</v>
      </c>
      <c r="E250" s="19">
        <v>84</v>
      </c>
      <c r="F250" s="19">
        <v>94</v>
      </c>
      <c r="G250" s="19"/>
      <c r="H250" s="19"/>
      <c r="I250" s="37"/>
      <c r="J250" s="37"/>
      <c r="K250" s="19"/>
      <c r="L250" s="19"/>
      <c r="M250" s="19"/>
      <c r="N250" s="19"/>
      <c r="O250" s="19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pans="1:64" s="1" customFormat="1" ht="12">
      <c r="A251" s="20"/>
      <c r="B251" s="20"/>
      <c r="C251" s="20"/>
      <c r="D251" s="20"/>
      <c r="E251" s="20"/>
      <c r="F251" s="20"/>
      <c r="G251" s="20"/>
      <c r="H251" s="20"/>
      <c r="I251" s="38"/>
      <c r="J251" s="38"/>
      <c r="K251" s="20"/>
      <c r="L251" s="20"/>
      <c r="M251" s="20"/>
      <c r="N251" s="20"/>
      <c r="O251" s="20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pans="1:64" s="3" customFormat="1" ht="12">
      <c r="A252" s="14" t="s">
        <v>321</v>
      </c>
      <c r="B252" s="15" t="s">
        <v>2</v>
      </c>
      <c r="C252" s="15">
        <v>18</v>
      </c>
      <c r="D252" s="15" t="s">
        <v>3</v>
      </c>
      <c r="E252" s="15" t="s">
        <v>322</v>
      </c>
      <c r="F252" s="15" t="s">
        <v>5</v>
      </c>
      <c r="G252" s="17">
        <f>(A254*A255+B254*B255+C254*C255+D254*D255+E254*E255+F254*F255+G254*G255+H254*H255)/C252</f>
        <v>95.666666666666671</v>
      </c>
      <c r="H252" s="15"/>
      <c r="I252" s="18"/>
      <c r="J252" s="18"/>
      <c r="K252" s="15"/>
      <c r="L252" s="15"/>
      <c r="M252" s="15"/>
      <c r="N252" s="15"/>
      <c r="O252" s="1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pans="1:64" s="3" customFormat="1" ht="12">
      <c r="A253" s="15" t="s">
        <v>323</v>
      </c>
      <c r="B253" s="15" t="s">
        <v>324</v>
      </c>
      <c r="C253" s="15" t="s">
        <v>325</v>
      </c>
      <c r="D253" s="15"/>
      <c r="E253" s="15"/>
      <c r="F253" s="15"/>
      <c r="G253" s="15"/>
      <c r="H253" s="15"/>
      <c r="I253" s="15"/>
      <c r="J253" s="18"/>
      <c r="K253" s="18"/>
      <c r="L253" s="18"/>
      <c r="M253" s="18"/>
      <c r="N253" s="18"/>
      <c r="O253" s="18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pans="1:64" s="3" customFormat="1" ht="12">
      <c r="A254" s="15">
        <v>6</v>
      </c>
      <c r="B254" s="15">
        <v>6</v>
      </c>
      <c r="C254" s="15">
        <v>6</v>
      </c>
      <c r="D254" s="15"/>
      <c r="E254" s="15"/>
      <c r="F254" s="15"/>
      <c r="G254" s="15"/>
      <c r="H254" s="15"/>
      <c r="I254" s="18"/>
      <c r="J254" s="18"/>
      <c r="K254" s="18"/>
      <c r="L254" s="18"/>
      <c r="M254" s="18"/>
      <c r="N254" s="18"/>
      <c r="O254" s="18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pans="1:64" s="2" customFormat="1" ht="12">
      <c r="A255" s="19">
        <v>94</v>
      </c>
      <c r="B255" s="19">
        <v>98</v>
      </c>
      <c r="C255" s="19">
        <v>95</v>
      </c>
      <c r="D255" s="19"/>
      <c r="E255" s="19"/>
      <c r="F255" s="19"/>
      <c r="G255" s="19"/>
      <c r="H255" s="19"/>
      <c r="I255" s="37"/>
      <c r="J255" s="37"/>
      <c r="K255" s="19"/>
      <c r="L255" s="19"/>
      <c r="M255" s="19"/>
      <c r="N255" s="19"/>
      <c r="O255" s="19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pans="1:64" s="3" customFormat="1" ht="12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pans="1:64" s="3" customFormat="1" ht="12">
      <c r="A257" s="14" t="s">
        <v>326</v>
      </c>
      <c r="B257" s="15" t="s">
        <v>2</v>
      </c>
      <c r="C257" s="15">
        <v>19</v>
      </c>
      <c r="D257" s="15" t="s">
        <v>3</v>
      </c>
      <c r="E257" s="16" t="s">
        <v>258</v>
      </c>
      <c r="F257" s="15" t="s">
        <v>5</v>
      </c>
      <c r="G257" s="17">
        <f>(A259*A260+B259*B260+C259*C260+D259*D260+E259*E260+F259*F260+G259*G260+H259*H260)/C257</f>
        <v>87.89473684210526</v>
      </c>
      <c r="H257" s="15"/>
      <c r="I257" s="18"/>
      <c r="J257" s="18"/>
      <c r="K257" s="15"/>
      <c r="L257" s="15"/>
      <c r="M257" s="15"/>
      <c r="N257" s="15"/>
      <c r="O257" s="1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pans="1:64" s="3" customFormat="1" ht="12">
      <c r="A258" s="15" t="s">
        <v>327</v>
      </c>
      <c r="B258" s="15" t="s">
        <v>328</v>
      </c>
      <c r="C258" s="15" t="s">
        <v>329</v>
      </c>
      <c r="D258" s="15" t="s">
        <v>330</v>
      </c>
      <c r="E258" s="15"/>
      <c r="F258" s="15"/>
      <c r="G258" s="15"/>
      <c r="H258" s="15"/>
      <c r="I258" s="15"/>
      <c r="J258" s="18"/>
      <c r="K258" s="18"/>
      <c r="L258" s="18"/>
      <c r="M258" s="18"/>
      <c r="N258" s="18"/>
      <c r="O258" s="18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pans="1:64" s="3" customFormat="1" ht="12">
      <c r="A259" s="15">
        <v>6</v>
      </c>
      <c r="B259" s="15">
        <v>2</v>
      </c>
      <c r="C259" s="15">
        <v>6</v>
      </c>
      <c r="D259" s="15">
        <v>5</v>
      </c>
      <c r="E259" s="15"/>
      <c r="F259" s="15"/>
      <c r="G259" s="15"/>
      <c r="H259" s="15"/>
      <c r="I259" s="18"/>
      <c r="J259" s="18"/>
      <c r="K259" s="18"/>
      <c r="L259" s="18"/>
      <c r="M259" s="18"/>
      <c r="N259" s="18"/>
      <c r="O259" s="18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pans="1:64" s="2" customFormat="1" ht="12">
      <c r="A260" s="19">
        <v>87</v>
      </c>
      <c r="B260" s="19">
        <v>93</v>
      </c>
      <c r="C260" s="19">
        <v>92</v>
      </c>
      <c r="D260" s="19">
        <v>82</v>
      </c>
      <c r="E260" s="19"/>
      <c r="F260" s="19"/>
      <c r="G260" s="19"/>
      <c r="H260" s="19"/>
      <c r="I260" s="37"/>
      <c r="J260" s="37"/>
      <c r="K260" s="19"/>
      <c r="L260" s="19"/>
      <c r="M260" s="19"/>
      <c r="N260" s="19"/>
      <c r="O260" s="19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pans="1:64" s="3" customFormat="1" ht="12">
      <c r="A261" s="15"/>
      <c r="B261" s="15"/>
      <c r="C261" s="15"/>
      <c r="D261" s="15"/>
      <c r="E261" s="15"/>
      <c r="F261" s="15"/>
      <c r="G261" s="15"/>
      <c r="H261" s="15"/>
      <c r="I261" s="40"/>
      <c r="J261" s="40"/>
      <c r="K261" s="15"/>
      <c r="L261" s="15"/>
      <c r="M261" s="15"/>
      <c r="N261" s="15"/>
      <c r="O261" s="1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pans="1:64" s="3" customFormat="1" ht="12">
      <c r="A262" s="14" t="s">
        <v>331</v>
      </c>
      <c r="B262" s="18" t="s">
        <v>2</v>
      </c>
      <c r="C262" s="33">
        <v>22</v>
      </c>
      <c r="D262" s="18" t="s">
        <v>3</v>
      </c>
      <c r="E262" s="18" t="s">
        <v>332</v>
      </c>
      <c r="F262" s="18" t="s">
        <v>5</v>
      </c>
      <c r="G262" s="17">
        <f>(A264*A265+B264*B265+C264*C265+D264*D265+E264*E265+F264*F265+G264*G265+H264*H265)/C262</f>
        <v>81.954545454545453</v>
      </c>
      <c r="H262" s="18"/>
      <c r="I262" s="18"/>
      <c r="J262" s="35"/>
      <c r="K262" s="35"/>
      <c r="L262" s="36"/>
      <c r="M262" s="15"/>
      <c r="N262" s="15"/>
      <c r="O262" s="1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pans="1:64" s="3" customFormat="1" ht="12">
      <c r="A263" s="18" t="s">
        <v>333</v>
      </c>
      <c r="B263" s="18" t="s">
        <v>334</v>
      </c>
      <c r="C263" s="18" t="s">
        <v>335</v>
      </c>
      <c r="D263" s="18" t="s">
        <v>336</v>
      </c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pans="1:64" s="3" customFormat="1" ht="12.75">
      <c r="A264" s="21">
        <v>6</v>
      </c>
      <c r="B264" s="21">
        <v>6</v>
      </c>
      <c r="C264" s="18">
        <v>5</v>
      </c>
      <c r="D264" s="18">
        <v>5</v>
      </c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pans="1:64" s="2" customFormat="1" ht="12">
      <c r="A265" s="19">
        <v>79</v>
      </c>
      <c r="B265" s="19">
        <v>89</v>
      </c>
      <c r="C265" s="19">
        <v>72</v>
      </c>
      <c r="D265" s="19">
        <v>87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pans="1:64" s="3" customFormat="1" ht="12">
      <c r="A266" s="18"/>
      <c r="B266" s="18"/>
      <c r="C266" s="18"/>
      <c r="D266" s="18"/>
      <c r="E266" s="18"/>
      <c r="F266" s="18"/>
      <c r="G266" s="18"/>
      <c r="H266" s="18"/>
      <c r="I266" s="22"/>
      <c r="J266" s="22"/>
      <c r="K266" s="18"/>
      <c r="L266" s="15"/>
      <c r="M266" s="15"/>
      <c r="N266" s="15"/>
      <c r="O266" s="1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pans="1:64" s="3" customFormat="1" ht="12.75">
      <c r="A267" s="14" t="s">
        <v>337</v>
      </c>
      <c r="B267" s="18" t="s">
        <v>2</v>
      </c>
      <c r="C267" s="33">
        <v>20</v>
      </c>
      <c r="D267" s="18" t="s">
        <v>3</v>
      </c>
      <c r="E267" s="18" t="s">
        <v>322</v>
      </c>
      <c r="F267" s="18" t="s">
        <v>5</v>
      </c>
      <c r="G267" s="17">
        <f>(A269*A270+B269*B270+C269*C270+D269*D270+E269*E270+F269*F270+G269*G270+H269*H270)/C267</f>
        <v>91.55</v>
      </c>
      <c r="H267" s="21"/>
      <c r="I267" s="18"/>
      <c r="J267" s="18"/>
      <c r="K267" s="18"/>
      <c r="L267" s="15"/>
      <c r="M267" s="15"/>
      <c r="N267" s="15"/>
      <c r="O267" s="1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pans="1:64" s="3" customFormat="1" ht="12">
      <c r="A268" s="15" t="s">
        <v>338</v>
      </c>
      <c r="B268" s="15" t="s">
        <v>339</v>
      </c>
      <c r="C268" s="15" t="s">
        <v>340</v>
      </c>
      <c r="D268" s="15" t="s">
        <v>341</v>
      </c>
      <c r="E268" s="15"/>
      <c r="F268" s="15"/>
      <c r="G268" s="15"/>
      <c r="H268" s="15"/>
      <c r="I268" s="18"/>
      <c r="J268" s="18"/>
      <c r="K268" s="18"/>
      <c r="L268" s="18"/>
      <c r="M268" s="18"/>
      <c r="N268" s="18"/>
      <c r="O268" s="18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pans="1:64" s="3" customFormat="1" ht="12.75">
      <c r="A269" s="18">
        <v>6</v>
      </c>
      <c r="B269" s="18">
        <v>5</v>
      </c>
      <c r="C269" s="18">
        <v>3</v>
      </c>
      <c r="D269" s="18">
        <v>6</v>
      </c>
      <c r="E269" s="18"/>
      <c r="F269" s="22"/>
      <c r="G269" s="22"/>
      <c r="H269" s="21"/>
      <c r="I269" s="18"/>
      <c r="J269" s="18"/>
      <c r="K269" s="18"/>
      <c r="L269" s="18"/>
      <c r="M269" s="18"/>
      <c r="N269" s="18"/>
      <c r="O269" s="18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pans="1:64" s="2" customFormat="1" ht="12.75">
      <c r="A270" s="19">
        <v>92</v>
      </c>
      <c r="B270" s="19">
        <v>89</v>
      </c>
      <c r="C270" s="19">
        <v>92</v>
      </c>
      <c r="D270" s="19">
        <v>93</v>
      </c>
      <c r="E270" s="19"/>
      <c r="F270" s="19"/>
      <c r="G270" s="19"/>
      <c r="H270" s="31"/>
      <c r="I270" s="19"/>
      <c r="J270" s="19"/>
      <c r="K270" s="19"/>
      <c r="L270" s="19"/>
      <c r="M270" s="19"/>
      <c r="N270" s="19"/>
      <c r="O270" s="19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pans="1:64" s="3" customFormat="1" ht="12.75">
      <c r="A271" s="22"/>
      <c r="B271" s="22"/>
      <c r="C271" s="18"/>
      <c r="D271" s="18"/>
      <c r="E271" s="18"/>
      <c r="F271" s="18"/>
      <c r="G271" s="22"/>
      <c r="H271" s="21"/>
      <c r="I271" s="18"/>
      <c r="J271" s="18"/>
      <c r="K271" s="22"/>
      <c r="L271" s="22"/>
      <c r="M271" s="22"/>
      <c r="N271" s="22"/>
      <c r="O271" s="22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pans="1:64" s="3" customFormat="1" ht="12.75">
      <c r="A272" s="14" t="s">
        <v>342</v>
      </c>
      <c r="B272" s="18" t="s">
        <v>2</v>
      </c>
      <c r="C272" s="33">
        <v>23</v>
      </c>
      <c r="D272" s="18" t="s">
        <v>3</v>
      </c>
      <c r="E272" s="18" t="s">
        <v>300</v>
      </c>
      <c r="F272" s="18" t="s">
        <v>5</v>
      </c>
      <c r="G272" s="17">
        <f>(A274*A275+B274*B275+C274*C275+D274*D275+E274*E275+F274*F275+G274*G275+H274*H275)/C272</f>
        <v>84.043478260869563</v>
      </c>
      <c r="H272" s="21"/>
      <c r="I272" s="18"/>
      <c r="J272" s="18"/>
      <c r="K272" s="18"/>
      <c r="L272" s="18"/>
      <c r="M272" s="22"/>
      <c r="N272" s="22"/>
      <c r="O272" s="22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pans="1:64" s="3" customFormat="1" ht="12">
      <c r="A273" s="18" t="s">
        <v>343</v>
      </c>
      <c r="B273" s="18" t="s">
        <v>344</v>
      </c>
      <c r="C273" s="18" t="s">
        <v>345</v>
      </c>
      <c r="D273" s="18" t="s">
        <v>346</v>
      </c>
      <c r="E273" s="18"/>
      <c r="F273" s="18"/>
      <c r="G273" s="18"/>
      <c r="H273" s="18"/>
      <c r="I273" s="18"/>
      <c r="J273" s="18"/>
      <c r="K273" s="18"/>
      <c r="L273" s="18"/>
      <c r="M273" s="15"/>
      <c r="N273" s="15"/>
      <c r="O273" s="1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pans="1:64" s="3" customFormat="1" ht="12">
      <c r="A274" s="18">
        <v>6</v>
      </c>
      <c r="B274" s="18">
        <v>6</v>
      </c>
      <c r="C274" s="18">
        <v>6</v>
      </c>
      <c r="D274" s="18">
        <v>5</v>
      </c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pans="1:64" s="2" customFormat="1" ht="12">
      <c r="A275" s="19">
        <v>86</v>
      </c>
      <c r="B275" s="19">
        <v>65</v>
      </c>
      <c r="C275" s="19">
        <v>92</v>
      </c>
      <c r="D275" s="19">
        <v>95</v>
      </c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pans="1:64" s="3" customFormat="1" ht="12">
      <c r="A276" s="22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22"/>
      <c r="N276" s="22"/>
      <c r="O276" s="22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pans="1:64" s="3" customFormat="1" ht="12.75">
      <c r="A277" s="14" t="s">
        <v>347</v>
      </c>
      <c r="B277" s="18" t="s">
        <v>2</v>
      </c>
      <c r="C277" s="18">
        <v>8</v>
      </c>
      <c r="D277" s="18" t="s">
        <v>3</v>
      </c>
      <c r="E277" s="16" t="s">
        <v>322</v>
      </c>
      <c r="F277" s="18" t="s">
        <v>5</v>
      </c>
      <c r="G277" s="17">
        <f>(A279*A280+B279*B280+C279*C280+D279*D280+E279*E280+F279*F280+G279*G280+H279*H280)/C277</f>
        <v>88</v>
      </c>
      <c r="H277" s="21"/>
      <c r="I277" s="18"/>
      <c r="J277" s="18"/>
      <c r="K277" s="18"/>
      <c r="L277" s="18"/>
      <c r="M277" s="22"/>
      <c r="N277" s="22"/>
      <c r="O277" s="22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pans="1:64" s="3" customFormat="1" ht="12">
      <c r="A278" s="39" t="s">
        <v>340</v>
      </c>
      <c r="B278" s="15" t="s">
        <v>341</v>
      </c>
      <c r="C278" s="15"/>
      <c r="D278" s="15"/>
      <c r="E278" s="15"/>
      <c r="F278" s="15"/>
      <c r="G278" s="15"/>
      <c r="H278" s="15"/>
      <c r="I278" s="15"/>
      <c r="J278" s="18"/>
      <c r="K278" s="18"/>
      <c r="L278" s="18"/>
      <c r="M278" s="22"/>
      <c r="N278" s="22"/>
      <c r="O278" s="22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pans="1:64" s="3" customFormat="1" ht="12">
      <c r="A279" s="18">
        <v>2</v>
      </c>
      <c r="B279" s="18">
        <v>6</v>
      </c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22"/>
      <c r="N279" s="22"/>
      <c r="O279" s="22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pans="1:64" s="2" customFormat="1" ht="12">
      <c r="A280" s="19">
        <v>88</v>
      </c>
      <c r="B280" s="19">
        <v>88</v>
      </c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pans="1:64" s="1" customFormat="1" ht="1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5"/>
      <c r="M281" s="22"/>
      <c r="N281" s="22"/>
      <c r="O281" s="22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pans="1:64" s="1" customFormat="1" ht="12">
      <c r="A282" s="14" t="s">
        <v>348</v>
      </c>
      <c r="B282" s="18" t="s">
        <v>2</v>
      </c>
      <c r="C282" s="18">
        <v>24</v>
      </c>
      <c r="D282" s="18" t="s">
        <v>3</v>
      </c>
      <c r="E282" s="18" t="s">
        <v>349</v>
      </c>
      <c r="F282" s="18" t="s">
        <v>5</v>
      </c>
      <c r="G282" s="17">
        <f>(A284*A285+B284*B285+C284*C285+D284*D285+E284*E285+F284*F285+G284*G285+H284*H285)/C282</f>
        <v>90.833333333333329</v>
      </c>
      <c r="H282" s="15"/>
      <c r="I282" s="15"/>
      <c r="J282" s="15"/>
      <c r="K282" s="15"/>
      <c r="L282" s="15"/>
      <c r="M282" s="15"/>
      <c r="N282" s="15"/>
      <c r="O282" s="1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pans="1:64" s="1" customFormat="1" ht="12">
      <c r="A283" s="18" t="s">
        <v>350</v>
      </c>
      <c r="B283" s="18" t="s">
        <v>351</v>
      </c>
      <c r="C283" s="18" t="s">
        <v>352</v>
      </c>
      <c r="D283" s="18" t="s">
        <v>353</v>
      </c>
      <c r="E283" s="18" t="s">
        <v>354</v>
      </c>
      <c r="F283" s="18" t="s">
        <v>355</v>
      </c>
      <c r="G283" s="15"/>
      <c r="H283" s="15"/>
      <c r="I283" s="18"/>
      <c r="J283" s="15"/>
      <c r="K283" s="15"/>
      <c r="L283" s="15"/>
      <c r="M283" s="15"/>
      <c r="N283" s="15"/>
      <c r="O283" s="1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pans="1:64" s="1" customFormat="1" ht="12">
      <c r="A284" s="18">
        <v>6</v>
      </c>
      <c r="B284" s="18">
        <v>5</v>
      </c>
      <c r="C284" s="18">
        <v>5</v>
      </c>
      <c r="D284" s="18">
        <v>6</v>
      </c>
      <c r="E284" s="18">
        <v>2</v>
      </c>
      <c r="F284" s="18">
        <v>1</v>
      </c>
      <c r="G284" s="15"/>
      <c r="H284" s="15"/>
      <c r="I284" s="15"/>
      <c r="J284" s="15"/>
      <c r="K284" s="15"/>
      <c r="L284" s="15"/>
      <c r="M284" s="15"/>
      <c r="N284" s="15"/>
      <c r="O284" s="1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pans="1:64" s="2" customFormat="1" ht="12">
      <c r="A285" s="19">
        <v>86</v>
      </c>
      <c r="B285" s="19">
        <v>77</v>
      </c>
      <c r="C285" s="19">
        <v>93</v>
      </c>
      <c r="D285" s="19">
        <v>93</v>
      </c>
      <c r="E285" s="19">
        <v>85</v>
      </c>
      <c r="F285" s="19">
        <v>86</v>
      </c>
      <c r="G285" s="19"/>
      <c r="H285" s="19"/>
      <c r="I285" s="19"/>
      <c r="J285" s="19"/>
      <c r="K285" s="19"/>
      <c r="L285" s="19"/>
      <c r="M285" s="19"/>
      <c r="N285" s="19"/>
      <c r="O285" s="19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pans="1:64" s="1" customFormat="1" ht="1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</row>
    <row r="287" spans="1:64" s="1" customFormat="1" ht="12">
      <c r="A287" s="14" t="s">
        <v>356</v>
      </c>
      <c r="B287" s="22" t="s">
        <v>2</v>
      </c>
      <c r="C287" s="18">
        <v>27</v>
      </c>
      <c r="D287" s="18" t="s">
        <v>3</v>
      </c>
      <c r="E287" s="16" t="s">
        <v>33</v>
      </c>
      <c r="F287" s="18" t="s">
        <v>5</v>
      </c>
      <c r="G287" s="17">
        <f>(A289*A290+B289*B290+C289*C290+D289*D290+E289*E290+F289*F290+G289*G290+H289*H290)/C287</f>
        <v>88.555555555555557</v>
      </c>
      <c r="H287" s="15"/>
      <c r="I287" s="15"/>
      <c r="J287" s="15"/>
      <c r="K287" s="15"/>
      <c r="L287" s="15"/>
      <c r="M287" s="15"/>
      <c r="N287" s="15"/>
      <c r="O287" s="1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</row>
    <row r="288" spans="1:64" s="1" customFormat="1" ht="12">
      <c r="A288" s="15" t="s">
        <v>357</v>
      </c>
      <c r="B288" s="15" t="s">
        <v>358</v>
      </c>
      <c r="C288" s="15" t="s">
        <v>359</v>
      </c>
      <c r="D288" s="15" t="s">
        <v>360</v>
      </c>
      <c r="E288" s="15" t="s">
        <v>361</v>
      </c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</row>
    <row r="289" spans="1:64" s="1" customFormat="1" ht="12">
      <c r="A289" s="15">
        <v>6</v>
      </c>
      <c r="B289" s="15">
        <v>6</v>
      </c>
      <c r="C289" s="15">
        <v>3</v>
      </c>
      <c r="D289" s="15">
        <v>6</v>
      </c>
      <c r="E289" s="15">
        <v>6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</row>
    <row r="290" spans="1:64" s="2" customFormat="1" ht="12">
      <c r="A290" s="19">
        <v>95</v>
      </c>
      <c r="B290" s="19">
        <v>74</v>
      </c>
      <c r="C290" s="19">
        <v>89</v>
      </c>
      <c r="D290" s="19">
        <v>93</v>
      </c>
      <c r="E290" s="19">
        <v>92</v>
      </c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</row>
    <row r="291" spans="1:64" s="5" customFormat="1" ht="1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</row>
    <row r="292" spans="1:64" s="1" customFormat="1" ht="12">
      <c r="A292" s="14" t="s">
        <v>362</v>
      </c>
      <c r="B292" s="15" t="s">
        <v>2</v>
      </c>
      <c r="C292" s="15">
        <v>31</v>
      </c>
      <c r="D292" s="15" t="s">
        <v>3</v>
      </c>
      <c r="E292" s="15" t="s">
        <v>363</v>
      </c>
      <c r="F292" s="15" t="s">
        <v>5</v>
      </c>
      <c r="G292" s="17">
        <f>(A294*A295+B294*B295+C294*C295+D294*D295+E294*E295+F294*F295+G294*G295+H294*H295)/C292</f>
        <v>97.612903225806448</v>
      </c>
      <c r="H292" s="15"/>
      <c r="I292" s="18"/>
      <c r="J292" s="18"/>
      <c r="K292" s="15"/>
      <c r="L292" s="15"/>
      <c r="M292" s="15"/>
      <c r="N292" s="15"/>
      <c r="O292" s="1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</row>
    <row r="293" spans="1:64" s="1" customFormat="1" ht="12">
      <c r="A293" s="15" t="s">
        <v>364</v>
      </c>
      <c r="B293" s="15" t="s">
        <v>365</v>
      </c>
      <c r="C293" s="15" t="s">
        <v>366</v>
      </c>
      <c r="D293" s="15" t="s">
        <v>367</v>
      </c>
      <c r="E293" s="15" t="s">
        <v>368</v>
      </c>
      <c r="F293" s="15" t="s">
        <v>369</v>
      </c>
      <c r="G293" s="15"/>
      <c r="H293" s="15"/>
      <c r="I293" s="15"/>
      <c r="J293" s="18"/>
      <c r="K293" s="18"/>
      <c r="L293" s="18"/>
      <c r="M293" s="18"/>
      <c r="N293" s="18"/>
      <c r="O293" s="18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</row>
    <row r="294" spans="1:64" s="1" customFormat="1" ht="12">
      <c r="A294" s="18">
        <v>6</v>
      </c>
      <c r="B294" s="18">
        <v>6</v>
      </c>
      <c r="C294" s="18">
        <v>6</v>
      </c>
      <c r="D294" s="18">
        <v>6</v>
      </c>
      <c r="E294" s="18">
        <v>6</v>
      </c>
      <c r="F294" s="18">
        <v>1</v>
      </c>
      <c r="G294" s="15"/>
      <c r="H294" s="15"/>
      <c r="I294" s="18"/>
      <c r="J294" s="18"/>
      <c r="K294" s="18"/>
      <c r="L294" s="18"/>
      <c r="M294" s="18"/>
      <c r="N294" s="18"/>
      <c r="O294" s="18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</row>
    <row r="295" spans="1:64" s="2" customFormat="1" ht="12">
      <c r="A295" s="19">
        <v>99</v>
      </c>
      <c r="B295" s="19">
        <v>97</v>
      </c>
      <c r="C295" s="19">
        <v>98</v>
      </c>
      <c r="D295" s="19">
        <v>96</v>
      </c>
      <c r="E295" s="19">
        <v>98</v>
      </c>
      <c r="F295" s="19">
        <v>98</v>
      </c>
      <c r="G295" s="19"/>
      <c r="H295" s="19"/>
      <c r="I295" s="37"/>
      <c r="J295" s="37"/>
      <c r="K295" s="19"/>
      <c r="L295" s="19"/>
      <c r="M295" s="19"/>
      <c r="N295" s="19"/>
      <c r="O295" s="19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</row>
    <row r="296" spans="1:64" s="6" customFormat="1" ht="12">
      <c r="A296" s="18"/>
      <c r="B296" s="18"/>
      <c r="C296" s="18"/>
      <c r="D296" s="18"/>
      <c r="E296" s="18"/>
      <c r="F296" s="18"/>
      <c r="G296" s="15"/>
      <c r="H296" s="15"/>
      <c r="I296" s="18"/>
      <c r="J296" s="18"/>
      <c r="K296" s="18"/>
      <c r="L296" s="18"/>
      <c r="M296" s="18"/>
      <c r="N296" s="18"/>
      <c r="O296" s="18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1"/>
      <c r="BJ296" s="41"/>
      <c r="BK296" s="41"/>
      <c r="BL296" s="41"/>
    </row>
    <row r="297" spans="1:64" s="1" customFormat="1" ht="12">
      <c r="A297" s="14" t="s">
        <v>370</v>
      </c>
      <c r="B297" s="15" t="s">
        <v>2</v>
      </c>
      <c r="C297" s="15">
        <v>42</v>
      </c>
      <c r="D297" s="15" t="s">
        <v>3</v>
      </c>
      <c r="E297" s="15" t="s">
        <v>349</v>
      </c>
      <c r="F297" s="15" t="s">
        <v>5</v>
      </c>
      <c r="G297" s="17">
        <f>(A299*A300+B299*B300+C299*C300+D299*D300+E299*E300+F299*F300+G299*G300+H299*H300+I299*I300)/C297</f>
        <v>88.142857142857139</v>
      </c>
      <c r="H297" s="15"/>
      <c r="I297" s="18"/>
      <c r="J297" s="18"/>
      <c r="K297" s="15"/>
      <c r="L297" s="15"/>
      <c r="M297" s="15"/>
      <c r="N297" s="15"/>
      <c r="O297" s="1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</row>
    <row r="298" spans="1:64" s="1" customFormat="1" ht="12">
      <c r="A298" s="15" t="s">
        <v>371</v>
      </c>
      <c r="B298" s="15" t="s">
        <v>372</v>
      </c>
      <c r="C298" s="15" t="s">
        <v>373</v>
      </c>
      <c r="D298" s="15" t="s">
        <v>374</v>
      </c>
      <c r="E298" s="15" t="s">
        <v>375</v>
      </c>
      <c r="F298" s="15" t="s">
        <v>376</v>
      </c>
      <c r="G298" s="15" t="s">
        <v>377</v>
      </c>
      <c r="H298" s="15"/>
      <c r="I298" s="15"/>
      <c r="J298" s="18"/>
      <c r="K298" s="18"/>
      <c r="L298" s="18"/>
      <c r="M298" s="18"/>
      <c r="N298" s="18"/>
      <c r="O298" s="18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</row>
    <row r="299" spans="1:64" s="1" customFormat="1" ht="12">
      <c r="A299" s="18">
        <v>6</v>
      </c>
      <c r="B299" s="18">
        <v>6</v>
      </c>
      <c r="C299" s="18">
        <v>6</v>
      </c>
      <c r="D299" s="18">
        <v>6</v>
      </c>
      <c r="E299" s="18">
        <v>6</v>
      </c>
      <c r="F299" s="15">
        <v>6</v>
      </c>
      <c r="G299" s="15">
        <v>6</v>
      </c>
      <c r="H299" s="15"/>
      <c r="I299" s="18"/>
      <c r="J299" s="18"/>
      <c r="K299" s="18"/>
      <c r="L299" s="18"/>
      <c r="M299" s="18"/>
      <c r="N299" s="18"/>
      <c r="O299" s="18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</row>
    <row r="300" spans="1:64" s="2" customFormat="1" ht="12">
      <c r="A300" s="19">
        <v>85</v>
      </c>
      <c r="B300" s="19">
        <v>95</v>
      </c>
      <c r="C300" s="19">
        <v>90</v>
      </c>
      <c r="D300" s="19">
        <v>87</v>
      </c>
      <c r="E300" s="19">
        <v>81</v>
      </c>
      <c r="F300" s="19">
        <v>85</v>
      </c>
      <c r="G300" s="19">
        <v>94</v>
      </c>
      <c r="H300" s="19"/>
      <c r="I300" s="37"/>
      <c r="J300" s="37"/>
      <c r="K300" s="19"/>
      <c r="L300" s="19"/>
      <c r="M300" s="19"/>
      <c r="N300" s="19"/>
      <c r="O300" s="19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</row>
    <row r="301" spans="1:64" s="1" customFormat="1" ht="12">
      <c r="A301" s="18"/>
      <c r="B301" s="18"/>
      <c r="C301" s="18"/>
      <c r="D301" s="18"/>
      <c r="E301" s="18"/>
      <c r="F301" s="18"/>
      <c r="G301" s="15"/>
      <c r="H301" s="15"/>
      <c r="I301" s="18"/>
      <c r="J301" s="18"/>
      <c r="K301" s="18"/>
      <c r="L301" s="18"/>
      <c r="M301" s="18"/>
      <c r="N301" s="18"/>
      <c r="O301" s="18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</row>
    <row r="302" spans="1:64" s="1" customFormat="1" ht="12">
      <c r="A302" s="14" t="s">
        <v>378</v>
      </c>
      <c r="B302" s="18" t="s">
        <v>2</v>
      </c>
      <c r="C302" s="18">
        <v>16</v>
      </c>
      <c r="D302" s="18" t="s">
        <v>3</v>
      </c>
      <c r="E302" s="18" t="s">
        <v>379</v>
      </c>
      <c r="F302" s="18" t="s">
        <v>5</v>
      </c>
      <c r="G302" s="17">
        <f>(A304*A305+B304*B305+C304*C305+D304*D305+E304*E305+F304*F305+G304*G305+H304*H305)/C302</f>
        <v>70.1875</v>
      </c>
      <c r="H302" s="15"/>
      <c r="I302" s="18"/>
      <c r="J302" s="18"/>
      <c r="K302" s="15"/>
      <c r="L302" s="15"/>
      <c r="M302" s="15"/>
      <c r="N302" s="15"/>
      <c r="O302" s="1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</row>
    <row r="303" spans="1:64" s="1" customFormat="1" ht="12">
      <c r="A303" s="18" t="s">
        <v>380</v>
      </c>
      <c r="B303" s="18" t="s">
        <v>381</v>
      </c>
      <c r="C303" s="18" t="s">
        <v>382</v>
      </c>
      <c r="D303" s="18" t="s">
        <v>383</v>
      </c>
      <c r="E303" s="18"/>
      <c r="F303" s="18"/>
      <c r="G303" s="15"/>
      <c r="H303" s="15"/>
      <c r="I303" s="18"/>
      <c r="J303" s="18"/>
      <c r="K303" s="18"/>
      <c r="L303" s="18"/>
      <c r="M303" s="18"/>
      <c r="N303" s="18"/>
      <c r="O303" s="18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</row>
    <row r="304" spans="1:64" s="1" customFormat="1" ht="12.75">
      <c r="A304" s="21">
        <v>3</v>
      </c>
      <c r="B304" s="18">
        <v>6</v>
      </c>
      <c r="C304" s="18">
        <v>6</v>
      </c>
      <c r="D304" s="18">
        <v>1</v>
      </c>
      <c r="E304" s="18"/>
      <c r="F304" s="18"/>
      <c r="G304" s="15"/>
      <c r="H304" s="18"/>
      <c r="I304" s="18"/>
      <c r="J304" s="18"/>
      <c r="K304" s="18"/>
      <c r="L304" s="18"/>
      <c r="M304" s="18"/>
      <c r="N304" s="18"/>
      <c r="O304" s="18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</row>
    <row r="305" spans="1:64" s="2" customFormat="1" ht="12">
      <c r="A305" s="19">
        <v>70</v>
      </c>
      <c r="B305" s="19">
        <v>62</v>
      </c>
      <c r="C305" s="19">
        <v>74</v>
      </c>
      <c r="D305" s="19">
        <v>97</v>
      </c>
      <c r="E305" s="19"/>
      <c r="F305" s="19"/>
      <c r="G305" s="19"/>
      <c r="H305" s="19"/>
      <c r="I305" s="37"/>
      <c r="J305" s="37"/>
      <c r="K305" s="19"/>
      <c r="L305" s="19"/>
      <c r="M305" s="19"/>
      <c r="N305" s="19"/>
      <c r="O305" s="19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</row>
    <row r="306" spans="1:64" s="1" customFormat="1" ht="12">
      <c r="A306" s="15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</row>
    <row r="307" spans="1:64" s="1" customFormat="1" ht="12">
      <c r="A307" s="14" t="s">
        <v>384</v>
      </c>
      <c r="B307" s="18" t="s">
        <v>2</v>
      </c>
      <c r="C307" s="18">
        <v>24</v>
      </c>
      <c r="D307" s="18" t="s">
        <v>3</v>
      </c>
      <c r="E307" s="18" t="s">
        <v>385</v>
      </c>
      <c r="F307" s="18" t="s">
        <v>5</v>
      </c>
      <c r="G307" s="17">
        <f>(A309*A310+B309*B310+C309*C310+D309*D310+E309*E310+F309*F310+G309*G310+H309*H310)/C307</f>
        <v>84</v>
      </c>
      <c r="H307" s="15"/>
      <c r="I307" s="18"/>
      <c r="J307" s="18"/>
      <c r="K307" s="15"/>
      <c r="L307" s="15"/>
      <c r="M307" s="15"/>
      <c r="N307" s="15"/>
      <c r="O307" s="1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</row>
    <row r="308" spans="1:64" s="1" customFormat="1" ht="12">
      <c r="A308" s="15" t="s">
        <v>386</v>
      </c>
      <c r="B308" s="18" t="s">
        <v>387</v>
      </c>
      <c r="C308" s="18" t="s">
        <v>388</v>
      </c>
      <c r="D308" s="18" t="s">
        <v>389</v>
      </c>
      <c r="E308" s="18"/>
      <c r="F308" s="18"/>
      <c r="G308" s="15"/>
      <c r="H308" s="15"/>
      <c r="I308" s="15"/>
      <c r="J308" s="18"/>
      <c r="K308" s="18"/>
      <c r="L308" s="18"/>
      <c r="M308" s="18"/>
      <c r="N308" s="18"/>
      <c r="O308" s="18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</row>
    <row r="309" spans="1:64" s="1" customFormat="1" ht="12">
      <c r="A309" s="15">
        <v>6</v>
      </c>
      <c r="B309" s="18">
        <v>6</v>
      </c>
      <c r="C309" s="18">
        <v>6</v>
      </c>
      <c r="D309" s="18">
        <v>6</v>
      </c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</row>
    <row r="310" spans="1:64" s="2" customFormat="1" ht="12">
      <c r="A310" s="19">
        <v>86</v>
      </c>
      <c r="B310" s="19">
        <v>71</v>
      </c>
      <c r="C310" s="19">
        <v>95</v>
      </c>
      <c r="D310" s="19">
        <v>84</v>
      </c>
      <c r="E310" s="19"/>
      <c r="F310" s="19"/>
      <c r="G310" s="19"/>
      <c r="H310" s="19"/>
      <c r="I310" s="37"/>
      <c r="J310" s="37"/>
      <c r="K310" s="19"/>
      <c r="L310" s="19"/>
      <c r="M310" s="19"/>
      <c r="N310" s="19"/>
      <c r="O310" s="19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</row>
    <row r="311" spans="1:64" s="1" customFormat="1" ht="12">
      <c r="A311" s="15"/>
      <c r="B311" s="15"/>
      <c r="C311" s="15"/>
      <c r="D311" s="15"/>
      <c r="E311" s="15"/>
      <c r="F311" s="15"/>
      <c r="G311" s="18"/>
      <c r="H311" s="18"/>
      <c r="I311" s="18"/>
      <c r="J311" s="18"/>
      <c r="K311" s="18"/>
      <c r="L311" s="18"/>
      <c r="M311" s="18"/>
      <c r="N311" s="18"/>
      <c r="O311" s="18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</row>
    <row r="312" spans="1:64" s="1" customFormat="1" ht="12">
      <c r="A312" s="14" t="s">
        <v>390</v>
      </c>
      <c r="B312" s="18" t="s">
        <v>2</v>
      </c>
      <c r="C312" s="18">
        <v>28</v>
      </c>
      <c r="D312" s="18" t="s">
        <v>3</v>
      </c>
      <c r="E312" s="18" t="s">
        <v>307</v>
      </c>
      <c r="F312" s="18" t="s">
        <v>5</v>
      </c>
      <c r="G312" s="17">
        <f>(A314*A315+B314*B315+C314*C315+D314*D315+E314*E315+F314*F315+G314*G315+H314*H315)/C312</f>
        <v>83.607142857142861</v>
      </c>
      <c r="H312" s="15"/>
      <c r="I312" s="18"/>
      <c r="J312" s="18"/>
      <c r="K312" s="15"/>
      <c r="L312" s="15"/>
      <c r="M312" s="15"/>
      <c r="N312" s="15"/>
      <c r="O312" s="1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</row>
    <row r="313" spans="1:64" s="1" customFormat="1" ht="12">
      <c r="A313" s="18" t="s">
        <v>391</v>
      </c>
      <c r="B313" s="18" t="s">
        <v>392</v>
      </c>
      <c r="C313" s="18" t="s">
        <v>393</v>
      </c>
      <c r="D313" s="18" t="s">
        <v>394</v>
      </c>
      <c r="E313" s="18" t="s">
        <v>395</v>
      </c>
      <c r="F313" s="18" t="s">
        <v>276</v>
      </c>
      <c r="G313" s="15"/>
      <c r="H313" s="15"/>
      <c r="I313" s="15"/>
      <c r="J313" s="18"/>
      <c r="K313" s="18"/>
      <c r="L313" s="18"/>
      <c r="M313" s="18"/>
      <c r="N313" s="18"/>
      <c r="O313" s="18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</row>
    <row r="314" spans="1:64" s="1" customFormat="1" ht="12">
      <c r="A314" s="18">
        <v>5</v>
      </c>
      <c r="B314" s="18">
        <v>4</v>
      </c>
      <c r="C314" s="18">
        <v>6</v>
      </c>
      <c r="D314" s="18">
        <v>6</v>
      </c>
      <c r="E314" s="18">
        <v>6</v>
      </c>
      <c r="F314" s="18">
        <v>1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</row>
    <row r="315" spans="1:64" s="2" customFormat="1" ht="12">
      <c r="A315" s="19">
        <v>88</v>
      </c>
      <c r="B315" s="19">
        <v>97</v>
      </c>
      <c r="C315" s="19">
        <v>88</v>
      </c>
      <c r="D315" s="19">
        <v>88</v>
      </c>
      <c r="E315" s="19">
        <v>60</v>
      </c>
      <c r="F315" s="19">
        <v>97</v>
      </c>
      <c r="G315" s="19"/>
      <c r="H315" s="19"/>
      <c r="I315" s="37"/>
      <c r="J315" s="37"/>
      <c r="K315" s="19"/>
      <c r="L315" s="19"/>
      <c r="M315" s="19"/>
      <c r="N315" s="19"/>
      <c r="O315" s="19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</row>
    <row r="316" spans="1:64" s="3" customFormat="1" ht="12">
      <c r="A316" s="15"/>
      <c r="B316" s="15"/>
      <c r="C316" s="15"/>
      <c r="D316" s="15"/>
      <c r="E316" s="15"/>
      <c r="F316" s="15"/>
      <c r="G316" s="18"/>
      <c r="H316" s="18"/>
      <c r="I316" s="18"/>
      <c r="J316" s="18"/>
      <c r="K316" s="18"/>
      <c r="L316" s="18"/>
      <c r="M316" s="18"/>
      <c r="N316" s="18"/>
      <c r="O316" s="18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</row>
    <row r="317" spans="1:64" s="1" customFormat="1" ht="12">
      <c r="A317" s="14" t="s">
        <v>396</v>
      </c>
      <c r="B317" s="18" t="s">
        <v>2</v>
      </c>
      <c r="C317" s="18">
        <v>27</v>
      </c>
      <c r="D317" s="18" t="s">
        <v>3</v>
      </c>
      <c r="E317" s="16" t="s">
        <v>397</v>
      </c>
      <c r="F317" s="18" t="s">
        <v>5</v>
      </c>
      <c r="G317" s="17">
        <f>(A319*A320+B319*B320+C319*C320+D319*D320+E319*E320+F319*F320+G319*G320+H319*H320)/C317</f>
        <v>85.555555555555557</v>
      </c>
      <c r="H317" s="18"/>
      <c r="I317" s="18"/>
      <c r="J317" s="18"/>
      <c r="K317" s="18"/>
      <c r="L317" s="15"/>
      <c r="M317" s="22"/>
      <c r="N317" s="22"/>
      <c r="O317" s="22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</row>
    <row r="318" spans="1:64" s="1" customFormat="1" ht="12">
      <c r="A318" s="18" t="s">
        <v>398</v>
      </c>
      <c r="B318" s="18" t="s">
        <v>399</v>
      </c>
      <c r="C318" s="18" t="s">
        <v>400</v>
      </c>
      <c r="D318" s="18" t="s">
        <v>401</v>
      </c>
      <c r="E318" s="18" t="s">
        <v>402</v>
      </c>
      <c r="F318" s="18"/>
      <c r="G318" s="15"/>
      <c r="H318" s="18"/>
      <c r="I318" s="22"/>
      <c r="J318" s="22"/>
      <c r="K318" s="18"/>
      <c r="L318" s="18"/>
      <c r="M318" s="18"/>
      <c r="N318" s="18"/>
      <c r="O318" s="18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</row>
    <row r="319" spans="1:64" s="3" customFormat="1" ht="12">
      <c r="A319" s="18">
        <v>6</v>
      </c>
      <c r="B319" s="18">
        <v>6</v>
      </c>
      <c r="C319" s="18">
        <v>3</v>
      </c>
      <c r="D319" s="18">
        <v>6</v>
      </c>
      <c r="E319" s="18">
        <v>6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</row>
    <row r="320" spans="1:64" s="2" customFormat="1" ht="12">
      <c r="A320" s="19">
        <v>82</v>
      </c>
      <c r="B320" s="19">
        <v>93</v>
      </c>
      <c r="C320" s="19">
        <v>78</v>
      </c>
      <c r="D320" s="19">
        <v>96</v>
      </c>
      <c r="E320" s="19">
        <v>75</v>
      </c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</row>
    <row r="321" spans="1:64" s="3" customFormat="1" ht="12">
      <c r="A321" s="15"/>
      <c r="B321" s="15"/>
      <c r="C321" s="15"/>
      <c r="D321" s="15"/>
      <c r="E321" s="15"/>
      <c r="F321" s="15"/>
      <c r="G321" s="18"/>
      <c r="H321" s="18"/>
      <c r="I321" s="18"/>
      <c r="J321" s="18"/>
      <c r="K321" s="18"/>
      <c r="L321" s="15"/>
      <c r="M321" s="18"/>
      <c r="N321" s="18"/>
      <c r="O321" s="18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</row>
    <row r="322" spans="1:64" s="1" customFormat="1" ht="12.75">
      <c r="A322" s="14" t="s">
        <v>403</v>
      </c>
      <c r="B322" s="18" t="s">
        <v>203</v>
      </c>
      <c r="C322" s="18">
        <v>32</v>
      </c>
      <c r="D322" s="18" t="s">
        <v>3</v>
      </c>
      <c r="E322" s="18" t="s">
        <v>404</v>
      </c>
      <c r="F322" s="18" t="s">
        <v>5</v>
      </c>
      <c r="G322" s="17">
        <f>(A324*A325+B324*B325+C324*C325+D324*D325+E324*E325+F324*F325+G324*G325+H324*H325)/C322</f>
        <v>90</v>
      </c>
      <c r="H322" s="21"/>
      <c r="I322" s="18"/>
      <c r="J322" s="18"/>
      <c r="K322" s="18"/>
      <c r="L322" s="15"/>
      <c r="M322" s="18"/>
      <c r="N322" s="18"/>
      <c r="O322" s="18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</row>
    <row r="323" spans="1:64" s="1" customFormat="1" ht="12">
      <c r="A323" s="18" t="s">
        <v>405</v>
      </c>
      <c r="B323" s="18" t="s">
        <v>406</v>
      </c>
      <c r="C323" s="18" t="s">
        <v>407</v>
      </c>
      <c r="D323" s="18" t="s">
        <v>408</v>
      </c>
      <c r="E323" s="18" t="s">
        <v>409</v>
      </c>
      <c r="F323" s="18" t="s">
        <v>410</v>
      </c>
      <c r="G323" s="18" t="s">
        <v>411</v>
      </c>
      <c r="H323" s="18"/>
      <c r="I323" s="18"/>
      <c r="J323" s="18"/>
      <c r="K323" s="22"/>
      <c r="L323" s="15"/>
      <c r="M323" s="18"/>
      <c r="N323" s="18"/>
      <c r="O323" s="18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</row>
    <row r="324" spans="1:64" s="3" customFormat="1" ht="12.75">
      <c r="A324" s="21">
        <v>6</v>
      </c>
      <c r="B324" s="21">
        <v>6</v>
      </c>
      <c r="C324" s="21">
        <v>6</v>
      </c>
      <c r="D324" s="21">
        <v>6</v>
      </c>
      <c r="E324" s="21">
        <v>2</v>
      </c>
      <c r="F324" s="21">
        <v>1</v>
      </c>
      <c r="G324" s="21">
        <v>5</v>
      </c>
      <c r="H324" s="18"/>
      <c r="I324" s="18"/>
      <c r="J324" s="18"/>
      <c r="K324" s="18" t="s">
        <v>412</v>
      </c>
      <c r="L324" s="15"/>
      <c r="M324" s="18"/>
      <c r="N324" s="18"/>
      <c r="O324" s="18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</row>
    <row r="325" spans="1:64" s="2" customFormat="1" ht="12.75">
      <c r="A325" s="31">
        <v>81</v>
      </c>
      <c r="B325" s="19">
        <v>93</v>
      </c>
      <c r="C325" s="19">
        <v>88</v>
      </c>
      <c r="D325" s="19">
        <v>94</v>
      </c>
      <c r="E325" s="19">
        <v>77</v>
      </c>
      <c r="F325" s="19">
        <v>95</v>
      </c>
      <c r="G325" s="19">
        <v>99</v>
      </c>
      <c r="H325" s="19"/>
      <c r="I325" s="19"/>
      <c r="J325" s="19"/>
      <c r="K325" s="19"/>
      <c r="L325" s="19"/>
      <c r="M325" s="19"/>
      <c r="N325" s="19"/>
      <c r="O325" s="19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</row>
    <row r="326" spans="1:64" s="3" customFormat="1" ht="12.75">
      <c r="A326" s="21"/>
      <c r="B326" s="18"/>
      <c r="C326" s="18"/>
      <c r="D326" s="18"/>
      <c r="E326" s="18"/>
      <c r="F326" s="18"/>
      <c r="G326" s="22"/>
      <c r="H326" s="22"/>
      <c r="I326" s="18"/>
      <c r="J326" s="18"/>
      <c r="K326" s="18"/>
      <c r="L326" s="15"/>
      <c r="M326" s="18"/>
      <c r="N326" s="18"/>
      <c r="O326" s="18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</row>
    <row r="327" spans="1:64" s="4" customFormat="1" ht="12.75">
      <c r="A327" s="14" t="s">
        <v>413</v>
      </c>
      <c r="B327" s="18" t="s">
        <v>203</v>
      </c>
      <c r="C327" s="18">
        <v>37</v>
      </c>
      <c r="D327" s="18" t="s">
        <v>3</v>
      </c>
      <c r="E327" s="18" t="s">
        <v>414</v>
      </c>
      <c r="F327" s="18" t="s">
        <v>5</v>
      </c>
      <c r="G327" s="17">
        <f>(A329*A330+B329*B330+C329*C330+D329*D330+E329*E330+F329*F330+G329*G330+H329*H330+I329*I330)/C327</f>
        <v>80.351351351351354</v>
      </c>
      <c r="H327" s="21"/>
      <c r="I327" s="15"/>
      <c r="J327" s="15"/>
      <c r="K327" s="18"/>
      <c r="L327" s="15"/>
      <c r="M327" s="18"/>
      <c r="N327" s="18"/>
      <c r="O327" s="18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</row>
    <row r="328" spans="1:64" s="1" customFormat="1" ht="12">
      <c r="A328" s="18" t="s">
        <v>415</v>
      </c>
      <c r="B328" s="18" t="s">
        <v>416</v>
      </c>
      <c r="C328" s="18" t="s">
        <v>417</v>
      </c>
      <c r="D328" s="18" t="s">
        <v>418</v>
      </c>
      <c r="E328" s="18" t="s">
        <v>419</v>
      </c>
      <c r="F328" s="18" t="s">
        <v>420</v>
      </c>
      <c r="G328" s="18" t="s">
        <v>407</v>
      </c>
      <c r="H328" s="18" t="s">
        <v>410</v>
      </c>
      <c r="I328" s="15"/>
      <c r="J328" s="15"/>
      <c r="K328" s="18"/>
      <c r="L328" s="18"/>
      <c r="M328" s="18"/>
      <c r="N328" s="22"/>
      <c r="O328" s="18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</row>
    <row r="329" spans="1:64" s="3" customFormat="1" ht="12.75">
      <c r="A329" s="18">
        <v>6</v>
      </c>
      <c r="B329" s="18">
        <v>6</v>
      </c>
      <c r="C329" s="18">
        <v>6</v>
      </c>
      <c r="D329" s="18">
        <v>6</v>
      </c>
      <c r="E329" s="18">
        <v>6</v>
      </c>
      <c r="F329" s="18">
        <v>4</v>
      </c>
      <c r="G329" s="18">
        <v>2</v>
      </c>
      <c r="H329" s="18">
        <v>1</v>
      </c>
      <c r="I329" s="15"/>
      <c r="J329" s="15"/>
      <c r="K329" s="18"/>
      <c r="L329" s="18"/>
      <c r="M329" s="18"/>
      <c r="N329" s="29"/>
      <c r="O329" s="18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</row>
    <row r="330" spans="1:64" s="2" customFormat="1" ht="12.75">
      <c r="A330" s="31">
        <v>87</v>
      </c>
      <c r="B330" s="19">
        <v>63</v>
      </c>
      <c r="C330" s="19">
        <v>81</v>
      </c>
      <c r="D330" s="19">
        <v>78</v>
      </c>
      <c r="E330" s="19">
        <v>88</v>
      </c>
      <c r="F330" s="19">
        <v>80</v>
      </c>
      <c r="G330" s="19">
        <v>88</v>
      </c>
      <c r="H330" s="19">
        <v>95</v>
      </c>
      <c r="I330" s="19"/>
      <c r="J330" s="19"/>
      <c r="K330" s="19"/>
      <c r="L330" s="19"/>
      <c r="M330" s="19"/>
      <c r="N330" s="19"/>
      <c r="O330" s="19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</row>
    <row r="331" spans="1:64" s="3" customFormat="1" ht="12">
      <c r="A331" s="15"/>
      <c r="B331" s="15"/>
      <c r="C331" s="15"/>
      <c r="D331" s="15"/>
      <c r="E331" s="15"/>
      <c r="F331" s="15"/>
      <c r="G331" s="18"/>
      <c r="H331" s="18"/>
      <c r="I331" s="15"/>
      <c r="J331" s="15"/>
      <c r="K331" s="18"/>
      <c r="L331" s="18"/>
      <c r="M331" s="18"/>
      <c r="N331" s="18"/>
      <c r="O331" s="18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</row>
    <row r="332" spans="1:64" s="3" customFormat="1" ht="12.75">
      <c r="A332" s="14" t="s">
        <v>421</v>
      </c>
      <c r="B332" s="18" t="s">
        <v>2</v>
      </c>
      <c r="C332" s="18">
        <v>23</v>
      </c>
      <c r="D332" s="18" t="s">
        <v>3</v>
      </c>
      <c r="E332" s="18" t="s">
        <v>422</v>
      </c>
      <c r="F332" s="18" t="s">
        <v>5</v>
      </c>
      <c r="G332" s="17">
        <f>(A334*A335+B334*B335+C334*C335+D334*D335+E334*E335+F334*F335+G334*G335+H334*H335)/C332</f>
        <v>84.608695652173907</v>
      </c>
      <c r="H332" s="21"/>
      <c r="I332" s="15"/>
      <c r="J332" s="15"/>
      <c r="K332" s="15"/>
      <c r="L332" s="15"/>
      <c r="M332" s="15"/>
      <c r="N332" s="15"/>
      <c r="O332" s="1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</row>
    <row r="333" spans="1:64" s="3" customFormat="1" ht="12">
      <c r="A333" s="15" t="s">
        <v>423</v>
      </c>
      <c r="B333" s="15" t="s">
        <v>424</v>
      </c>
      <c r="C333" s="15" t="s">
        <v>425</v>
      </c>
      <c r="D333" s="15" t="s">
        <v>426</v>
      </c>
      <c r="E333" s="15"/>
      <c r="F333" s="15"/>
      <c r="G333" s="18"/>
      <c r="H333" s="18"/>
      <c r="I333" s="15"/>
      <c r="J333" s="15"/>
      <c r="K333" s="15"/>
      <c r="L333" s="15"/>
      <c r="M333" s="15"/>
      <c r="N333" s="15"/>
      <c r="O333" s="1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</row>
    <row r="334" spans="1:64" s="3" customFormat="1" ht="12">
      <c r="A334" s="18">
        <v>6</v>
      </c>
      <c r="B334" s="18">
        <v>6</v>
      </c>
      <c r="C334" s="18">
        <v>6</v>
      </c>
      <c r="D334" s="18">
        <v>5</v>
      </c>
      <c r="E334" s="18"/>
      <c r="F334" s="18"/>
      <c r="G334" s="18"/>
      <c r="H334" s="18"/>
      <c r="I334" s="15"/>
      <c r="J334" s="15"/>
      <c r="K334" s="15"/>
      <c r="L334" s="15"/>
      <c r="M334" s="15"/>
      <c r="N334" s="15"/>
      <c r="O334" s="1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</row>
    <row r="335" spans="1:64" s="2" customFormat="1" ht="12">
      <c r="A335" s="19">
        <v>86</v>
      </c>
      <c r="B335" s="19">
        <v>82</v>
      </c>
      <c r="C335" s="19">
        <v>83</v>
      </c>
      <c r="D335" s="19">
        <v>88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</row>
    <row r="336" spans="1:64" s="3" customFormat="1" ht="12">
      <c r="A336" s="18"/>
      <c r="B336" s="18"/>
      <c r="C336" s="18"/>
      <c r="D336" s="18"/>
      <c r="E336" s="18"/>
      <c r="F336" s="18"/>
      <c r="G336" s="18"/>
      <c r="H336" s="18"/>
      <c r="I336" s="15"/>
      <c r="J336" s="15"/>
      <c r="K336" s="15"/>
      <c r="L336" s="15"/>
      <c r="M336" s="15"/>
      <c r="N336" s="15"/>
      <c r="O336" s="1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</row>
    <row r="337" spans="1:64" s="3" customFormat="1" ht="12">
      <c r="A337" s="14" t="s">
        <v>427</v>
      </c>
      <c r="B337" s="18" t="s">
        <v>203</v>
      </c>
      <c r="C337" s="18">
        <v>30</v>
      </c>
      <c r="D337" s="18" t="s">
        <v>3</v>
      </c>
      <c r="E337" s="18" t="s">
        <v>263</v>
      </c>
      <c r="F337" s="18" t="s">
        <v>5</v>
      </c>
      <c r="G337" s="17">
        <f>(A339*A340+B339*B340+C339*C340+D339*D340+E339*E340+F339*F340+G339*G340+H339*H340)/C337</f>
        <v>83.166666666666671</v>
      </c>
      <c r="H337" s="18"/>
      <c r="I337" s="18"/>
      <c r="J337" s="18"/>
      <c r="K337" s="18"/>
      <c r="L337" s="18"/>
      <c r="M337" s="18"/>
      <c r="N337" s="15"/>
      <c r="O337" s="1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</row>
    <row r="338" spans="1:64" s="3" customFormat="1" ht="12">
      <c r="A338" s="18" t="s">
        <v>428</v>
      </c>
      <c r="B338" s="18" t="s">
        <v>429</v>
      </c>
      <c r="C338" s="18" t="s">
        <v>430</v>
      </c>
      <c r="D338" s="18" t="s">
        <v>431</v>
      </c>
      <c r="E338" s="18" t="s">
        <v>432</v>
      </c>
      <c r="F338" s="18" t="s">
        <v>433</v>
      </c>
      <c r="G338" s="18"/>
      <c r="H338" s="18"/>
      <c r="I338" s="18"/>
      <c r="J338" s="18"/>
      <c r="K338" s="18"/>
      <c r="L338" s="18"/>
      <c r="M338" s="18"/>
      <c r="N338" s="18"/>
      <c r="O338" s="1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</row>
    <row r="339" spans="1:64" s="3" customFormat="1" ht="12.75">
      <c r="A339" s="21">
        <v>6</v>
      </c>
      <c r="B339" s="21">
        <v>6</v>
      </c>
      <c r="C339" s="21">
        <v>5</v>
      </c>
      <c r="D339" s="21">
        <v>6</v>
      </c>
      <c r="E339" s="21">
        <v>6</v>
      </c>
      <c r="F339" s="21">
        <v>1</v>
      </c>
      <c r="G339" s="21"/>
      <c r="H339" s="21"/>
      <c r="I339" s="21"/>
      <c r="J339" s="18"/>
      <c r="K339" s="18"/>
      <c r="L339" s="18"/>
      <c r="M339" s="21"/>
      <c r="N339" s="21"/>
      <c r="O339" s="1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</row>
    <row r="340" spans="1:64" s="2" customFormat="1" ht="12.75">
      <c r="A340" s="31">
        <v>86</v>
      </c>
      <c r="B340" s="19">
        <v>79</v>
      </c>
      <c r="C340" s="19">
        <v>64</v>
      </c>
      <c r="D340" s="19">
        <v>93</v>
      </c>
      <c r="E340" s="19">
        <v>90</v>
      </c>
      <c r="F340" s="19">
        <v>87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</row>
    <row r="341" spans="1:64" s="3" customFormat="1" ht="12.75">
      <c r="A341" s="21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5"/>
      <c r="O341" s="1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</row>
    <row r="342" spans="1:64" s="3" customFormat="1" ht="12">
      <c r="A342" s="14" t="s">
        <v>434</v>
      </c>
      <c r="B342" s="18" t="s">
        <v>203</v>
      </c>
      <c r="C342" s="18">
        <v>19</v>
      </c>
      <c r="D342" s="18" t="s">
        <v>3</v>
      </c>
      <c r="E342" s="18" t="s">
        <v>435</v>
      </c>
      <c r="F342" s="18" t="s">
        <v>5</v>
      </c>
      <c r="G342" s="17">
        <f>(A344*A345+B344*B345+C344*C345+D344*D345+E344*E345+F344*F345+G344*G345+H344*H345)/C342</f>
        <v>85.05263157894737</v>
      </c>
      <c r="H342" s="18"/>
      <c r="I342" s="18"/>
      <c r="J342" s="18"/>
      <c r="K342" s="18"/>
      <c r="L342" s="18"/>
      <c r="M342" s="18"/>
      <c r="N342" s="15"/>
      <c r="O342" s="1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</row>
    <row r="343" spans="1:64" s="3" customFormat="1" ht="12">
      <c r="A343" s="18" t="s">
        <v>436</v>
      </c>
      <c r="B343" s="18" t="s">
        <v>437</v>
      </c>
      <c r="C343" s="18" t="s">
        <v>438</v>
      </c>
      <c r="D343" s="18" t="s">
        <v>433</v>
      </c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</row>
    <row r="344" spans="1:64" s="3" customFormat="1" ht="12.75">
      <c r="A344" s="18">
        <v>6</v>
      </c>
      <c r="B344" s="18">
        <v>5</v>
      </c>
      <c r="C344" s="18">
        <v>6</v>
      </c>
      <c r="D344" s="18">
        <v>2</v>
      </c>
      <c r="E344" s="18"/>
      <c r="F344" s="18"/>
      <c r="G344" s="21"/>
      <c r="H344" s="18"/>
      <c r="I344" s="18"/>
      <c r="J344" s="18"/>
      <c r="K344" s="18"/>
      <c r="L344" s="18"/>
      <c r="M344" s="18"/>
      <c r="N344" s="21"/>
      <c r="O344" s="18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</row>
    <row r="345" spans="1:64" s="2" customFormat="1" ht="12.75">
      <c r="A345" s="31">
        <v>80</v>
      </c>
      <c r="B345" s="19">
        <v>82</v>
      </c>
      <c r="C345" s="19">
        <v>92</v>
      </c>
      <c r="D345" s="19">
        <v>87</v>
      </c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</row>
    <row r="346" spans="1:64" s="3" customFormat="1" ht="12.75">
      <c r="A346" s="21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5"/>
      <c r="O346" s="1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pans="1:64" s="3" customFormat="1" ht="12">
      <c r="A347" s="14" t="s">
        <v>439</v>
      </c>
      <c r="B347" s="15" t="s">
        <v>2</v>
      </c>
      <c r="C347" s="15">
        <v>18</v>
      </c>
      <c r="D347" s="15" t="s">
        <v>3</v>
      </c>
      <c r="E347" s="16" t="s">
        <v>258</v>
      </c>
      <c r="F347" s="15" t="s">
        <v>5</v>
      </c>
      <c r="G347" s="17">
        <f>(A349*A350+B349*B350+C349*C350+D349*D350+E349*E350+F349*F350+G349*G350+H349*H350)/C347</f>
        <v>92.666666666666671</v>
      </c>
      <c r="H347" s="15"/>
      <c r="I347" s="15"/>
      <c r="J347" s="15"/>
      <c r="K347" s="15"/>
      <c r="L347" s="15"/>
      <c r="M347" s="15"/>
      <c r="N347" s="15"/>
      <c r="O347" s="1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</row>
    <row r="348" spans="1:64" s="3" customFormat="1" ht="12">
      <c r="A348" s="15" t="s">
        <v>440</v>
      </c>
      <c r="B348" s="15" t="s">
        <v>441</v>
      </c>
      <c r="C348" s="15" t="s">
        <v>442</v>
      </c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pans="1:64" s="3" customFormat="1" ht="12">
      <c r="A349" s="15">
        <v>6</v>
      </c>
      <c r="B349" s="15">
        <v>6</v>
      </c>
      <c r="C349" s="15">
        <v>6</v>
      </c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</row>
    <row r="350" spans="1:64" s="2" customFormat="1" ht="12">
      <c r="A350" s="19">
        <v>93</v>
      </c>
      <c r="B350" s="19">
        <v>90</v>
      </c>
      <c r="C350" s="19">
        <v>95</v>
      </c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pans="1:64" s="1" customFormat="1" ht="1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pans="1:64" s="3" customFormat="1" ht="12">
      <c r="A352" s="14" t="s">
        <v>443</v>
      </c>
      <c r="B352" s="15" t="s">
        <v>2</v>
      </c>
      <c r="C352" s="15">
        <v>20</v>
      </c>
      <c r="D352" s="15" t="s">
        <v>3</v>
      </c>
      <c r="E352" s="16" t="s">
        <v>385</v>
      </c>
      <c r="F352" s="15" t="s">
        <v>5</v>
      </c>
      <c r="G352" s="17">
        <f>(A354*A355+B354*B355+C354*C355+D354*D355+E354*E355+F354*F355+G354*G355+H354*H355)/C352</f>
        <v>84.4</v>
      </c>
      <c r="H352" s="15"/>
      <c r="I352" s="15"/>
      <c r="J352" s="15"/>
      <c r="K352" s="15"/>
      <c r="L352" s="15"/>
      <c r="M352" s="15"/>
      <c r="N352" s="15"/>
      <c r="O352" s="1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</row>
    <row r="353" spans="1:64" s="3" customFormat="1" ht="12">
      <c r="A353" s="15" t="s">
        <v>444</v>
      </c>
      <c r="B353" s="15" t="s">
        <v>445</v>
      </c>
      <c r="C353" s="15" t="s">
        <v>446</v>
      </c>
      <c r="D353" s="15" t="s">
        <v>447</v>
      </c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</row>
    <row r="354" spans="1:64" s="3" customFormat="1" ht="12">
      <c r="A354" s="15">
        <v>4</v>
      </c>
      <c r="B354" s="15">
        <v>6</v>
      </c>
      <c r="C354" s="15">
        <v>6</v>
      </c>
      <c r="D354" s="15">
        <v>4</v>
      </c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</row>
    <row r="355" spans="1:64" s="2" customFormat="1" ht="12">
      <c r="A355" s="19">
        <v>58</v>
      </c>
      <c r="B355" s="19">
        <v>95</v>
      </c>
      <c r="C355" s="19">
        <v>89</v>
      </c>
      <c r="D355" s="19">
        <v>88</v>
      </c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</row>
    <row r="356" spans="1:64" s="3" customFormat="1" ht="22.5">
      <c r="A356" s="82" t="s">
        <v>448</v>
      </c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</row>
    <row r="357" spans="1:64" s="1" customFormat="1" ht="12">
      <c r="A357" s="14" t="s">
        <v>449</v>
      </c>
      <c r="B357" s="15" t="s">
        <v>2</v>
      </c>
      <c r="C357" s="15">
        <v>40</v>
      </c>
      <c r="D357" s="15" t="s">
        <v>3</v>
      </c>
      <c r="E357" s="15" t="s">
        <v>363</v>
      </c>
      <c r="F357" s="15" t="s">
        <v>5</v>
      </c>
      <c r="G357" s="17">
        <f>(A359*A360+B359*B360+C359*C360+D359*D360+E359*E360+F359*F360+G359*G360+H359*H360)/C357</f>
        <v>98.3</v>
      </c>
      <c r="H357" s="15"/>
      <c r="I357" s="18"/>
      <c r="J357" s="18"/>
      <c r="K357" s="15"/>
      <c r="L357" s="15"/>
      <c r="M357" s="15"/>
      <c r="N357" s="15"/>
      <c r="O357" s="1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</row>
    <row r="358" spans="1:64" s="1" customFormat="1" ht="12">
      <c r="A358" s="15" t="s">
        <v>450</v>
      </c>
      <c r="B358" s="15" t="s">
        <v>451</v>
      </c>
      <c r="C358" s="15" t="s">
        <v>452</v>
      </c>
      <c r="D358" s="15" t="s">
        <v>453</v>
      </c>
      <c r="E358" s="15" t="s">
        <v>454</v>
      </c>
      <c r="F358" s="15" t="s">
        <v>455</v>
      </c>
      <c r="G358" s="15" t="s">
        <v>456</v>
      </c>
      <c r="H358" s="15"/>
      <c r="I358" s="15"/>
      <c r="J358" s="18"/>
      <c r="K358" s="18"/>
      <c r="L358" s="18"/>
      <c r="M358" s="18"/>
      <c r="N358" s="18"/>
      <c r="O358" s="18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</row>
    <row r="359" spans="1:64" s="1" customFormat="1" ht="12">
      <c r="A359" s="18">
        <v>6</v>
      </c>
      <c r="B359" s="18">
        <v>6</v>
      </c>
      <c r="C359" s="18">
        <v>6</v>
      </c>
      <c r="D359" s="18">
        <v>6</v>
      </c>
      <c r="E359" s="18">
        <v>6</v>
      </c>
      <c r="F359" s="18">
        <v>6</v>
      </c>
      <c r="G359" s="18">
        <v>4</v>
      </c>
      <c r="H359" s="18"/>
      <c r="I359" s="18"/>
      <c r="J359" s="18"/>
      <c r="K359" s="18"/>
      <c r="L359" s="18"/>
      <c r="M359" s="18"/>
      <c r="N359" s="18"/>
      <c r="O359" s="18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</row>
    <row r="360" spans="1:64" s="2" customFormat="1" ht="12">
      <c r="A360" s="19">
        <v>98</v>
      </c>
      <c r="B360" s="19">
        <v>99</v>
      </c>
      <c r="C360" s="19">
        <v>98</v>
      </c>
      <c r="D360" s="19">
        <v>97</v>
      </c>
      <c r="E360" s="19">
        <v>99</v>
      </c>
      <c r="F360" s="19">
        <v>99</v>
      </c>
      <c r="G360" s="19">
        <v>98</v>
      </c>
      <c r="H360" s="19"/>
      <c r="I360" s="37"/>
      <c r="J360" s="37"/>
      <c r="K360" s="19"/>
      <c r="L360" s="19"/>
      <c r="M360" s="19"/>
      <c r="N360" s="19"/>
      <c r="O360" s="19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</row>
    <row r="361" spans="1:64" s="1" customFormat="1" ht="1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</row>
    <row r="362" spans="1:64" s="1" customFormat="1" ht="12">
      <c r="A362" s="14" t="s">
        <v>457</v>
      </c>
      <c r="B362" s="15" t="s">
        <v>2</v>
      </c>
      <c r="C362" s="15">
        <v>33</v>
      </c>
      <c r="D362" s="15" t="s">
        <v>3</v>
      </c>
      <c r="E362" s="15" t="s">
        <v>397</v>
      </c>
      <c r="F362" s="15" t="s">
        <v>5</v>
      </c>
      <c r="G362" s="17">
        <f>(A364*A365+B364*B365+C364*C365+D364*D365+E364*E365+F364*F365+G364*G365+H364*H365)/C362</f>
        <v>87.909090909090907</v>
      </c>
      <c r="H362" s="15"/>
      <c r="I362" s="18"/>
      <c r="J362" s="18"/>
      <c r="K362" s="15"/>
      <c r="L362" s="15"/>
      <c r="M362" s="15"/>
      <c r="N362" s="15"/>
      <c r="O362" s="1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</row>
    <row r="363" spans="1:64" s="1" customFormat="1" ht="12">
      <c r="A363" s="15" t="s">
        <v>458</v>
      </c>
      <c r="B363" s="15" t="s">
        <v>459</v>
      </c>
      <c r="C363" s="15" t="s">
        <v>460</v>
      </c>
      <c r="D363" s="15" t="s">
        <v>461</v>
      </c>
      <c r="E363" s="15" t="s">
        <v>462</v>
      </c>
      <c r="F363" s="15" t="s">
        <v>463</v>
      </c>
      <c r="G363" s="15" t="s">
        <v>464</v>
      </c>
      <c r="H363" s="15"/>
      <c r="I363" s="15"/>
      <c r="J363" s="18"/>
      <c r="K363" s="18"/>
      <c r="L363" s="18"/>
      <c r="M363" s="18"/>
      <c r="N363" s="18"/>
      <c r="O363" s="18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</row>
    <row r="364" spans="1:64" s="1" customFormat="1" ht="12">
      <c r="A364" s="18">
        <v>3</v>
      </c>
      <c r="B364" s="18">
        <v>6</v>
      </c>
      <c r="C364" s="18">
        <v>6</v>
      </c>
      <c r="D364" s="18">
        <v>6</v>
      </c>
      <c r="E364" s="18">
        <v>5</v>
      </c>
      <c r="F364" s="18">
        <v>6</v>
      </c>
      <c r="G364" s="18">
        <v>1</v>
      </c>
      <c r="H364" s="18"/>
      <c r="I364" s="18"/>
      <c r="J364" s="18"/>
      <c r="K364" s="18"/>
      <c r="L364" s="18"/>
      <c r="M364" s="18"/>
      <c r="N364" s="18"/>
      <c r="O364" s="18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</row>
    <row r="365" spans="1:64" s="2" customFormat="1" ht="12">
      <c r="A365" s="19">
        <v>95</v>
      </c>
      <c r="B365" s="19">
        <v>93</v>
      </c>
      <c r="C365" s="19">
        <v>96</v>
      </c>
      <c r="D365" s="19">
        <v>90</v>
      </c>
      <c r="E365" s="19">
        <v>96</v>
      </c>
      <c r="F365" s="19">
        <v>77</v>
      </c>
      <c r="G365" s="19"/>
      <c r="H365" s="19"/>
      <c r="I365" s="37"/>
      <c r="J365" s="37"/>
      <c r="K365" s="19"/>
      <c r="L365" s="19"/>
      <c r="M365" s="19"/>
      <c r="N365" s="19"/>
      <c r="O365" s="19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</row>
    <row r="366" spans="1:64" s="1" customFormat="1" ht="1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</row>
    <row r="367" spans="1:64" s="1" customFormat="1" ht="12">
      <c r="A367" s="14" t="s">
        <v>465</v>
      </c>
      <c r="B367" s="18" t="s">
        <v>2</v>
      </c>
      <c r="C367" s="18">
        <v>34</v>
      </c>
      <c r="D367" s="18" t="s">
        <v>3</v>
      </c>
      <c r="E367" s="18" t="s">
        <v>385</v>
      </c>
      <c r="F367" s="18" t="s">
        <v>5</v>
      </c>
      <c r="G367" s="17">
        <f>(A369*A370+B369*B370+C369*C370+D369*D370+E369*E370+F369*F370+G369*G370+H369*H370)/C367</f>
        <v>89.147058823529406</v>
      </c>
      <c r="H367" s="18"/>
      <c r="I367" s="18"/>
      <c r="J367" s="18"/>
      <c r="K367" s="18"/>
      <c r="L367" s="18"/>
      <c r="M367" s="18"/>
      <c r="N367" s="15"/>
      <c r="O367" s="1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</row>
    <row r="368" spans="1:64" s="1" customFormat="1" ht="12">
      <c r="A368" s="18" t="s">
        <v>466</v>
      </c>
      <c r="B368" s="18" t="s">
        <v>467</v>
      </c>
      <c r="C368" s="18" t="s">
        <v>468</v>
      </c>
      <c r="D368" s="18" t="s">
        <v>469</v>
      </c>
      <c r="E368" s="18" t="s">
        <v>470</v>
      </c>
      <c r="F368" s="18" t="s">
        <v>471</v>
      </c>
      <c r="G368" s="18" t="s">
        <v>464</v>
      </c>
      <c r="H368" s="18" t="s">
        <v>380</v>
      </c>
      <c r="I368" s="18"/>
      <c r="J368" s="18"/>
      <c r="K368" s="18"/>
      <c r="L368" s="18"/>
      <c r="M368" s="18"/>
      <c r="N368" s="15"/>
      <c r="O368" s="1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</row>
    <row r="369" spans="1:64" s="1" customFormat="1" ht="12.75">
      <c r="A369" s="21">
        <v>6</v>
      </c>
      <c r="B369" s="18">
        <v>5</v>
      </c>
      <c r="C369" s="18">
        <v>5</v>
      </c>
      <c r="D369" s="18">
        <v>6</v>
      </c>
      <c r="E369" s="18">
        <v>2</v>
      </c>
      <c r="F369" s="18">
        <v>6</v>
      </c>
      <c r="G369" s="18">
        <v>2</v>
      </c>
      <c r="H369" s="18">
        <v>2</v>
      </c>
      <c r="I369" s="18"/>
      <c r="J369" s="18"/>
      <c r="K369" s="18"/>
      <c r="L369" s="18"/>
      <c r="M369" s="18"/>
      <c r="N369" s="15"/>
      <c r="O369" s="1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</row>
    <row r="370" spans="1:64" s="2" customFormat="1" ht="12">
      <c r="A370" s="19">
        <v>91</v>
      </c>
      <c r="B370" s="19">
        <v>97</v>
      </c>
      <c r="C370" s="19">
        <v>88</v>
      </c>
      <c r="D370" s="19">
        <v>89</v>
      </c>
      <c r="E370" s="19">
        <v>94</v>
      </c>
      <c r="F370" s="19">
        <v>85</v>
      </c>
      <c r="G370" s="19">
        <v>94</v>
      </c>
      <c r="H370" s="19">
        <v>70</v>
      </c>
      <c r="I370" s="19"/>
      <c r="J370" s="19"/>
      <c r="K370" s="19"/>
      <c r="L370" s="19"/>
      <c r="M370" s="19"/>
      <c r="N370" s="19"/>
      <c r="O370" s="19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</row>
    <row r="371" spans="1:64" s="1" customFormat="1" ht="12">
      <c r="A371" s="15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5"/>
      <c r="O371" s="1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</row>
    <row r="372" spans="1:64" s="1" customFormat="1" ht="12">
      <c r="A372" s="14" t="s">
        <v>472</v>
      </c>
      <c r="B372" s="18" t="s">
        <v>2</v>
      </c>
      <c r="C372" s="18">
        <v>28</v>
      </c>
      <c r="D372" s="18" t="s">
        <v>3</v>
      </c>
      <c r="E372" s="18" t="s">
        <v>473</v>
      </c>
      <c r="F372" s="18" t="s">
        <v>5</v>
      </c>
      <c r="G372" s="17">
        <f>(A374*A375+B374*B375+C374*C375+D374*D375+E374*E375+F374*F375+G374*G375+H374*H375)/C372</f>
        <v>83.75</v>
      </c>
      <c r="H372" s="18"/>
      <c r="I372" s="18"/>
      <c r="J372" s="18"/>
      <c r="K372" s="18"/>
      <c r="L372" s="18"/>
      <c r="M372" s="18"/>
      <c r="N372" s="15"/>
      <c r="O372" s="1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</row>
    <row r="373" spans="1:64" s="1" customFormat="1" ht="12">
      <c r="A373" s="15" t="s">
        <v>474</v>
      </c>
      <c r="B373" s="18" t="s">
        <v>475</v>
      </c>
      <c r="C373" s="18" t="s">
        <v>476</v>
      </c>
      <c r="D373" s="18" t="s">
        <v>477</v>
      </c>
      <c r="E373" s="18" t="s">
        <v>478</v>
      </c>
      <c r="F373" s="18"/>
      <c r="G373" s="18"/>
      <c r="H373" s="18"/>
      <c r="I373" s="18"/>
      <c r="J373" s="18"/>
      <c r="K373" s="18"/>
      <c r="L373" s="18"/>
      <c r="M373" s="18"/>
      <c r="N373" s="15"/>
      <c r="O373" s="1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</row>
    <row r="374" spans="1:64" s="1" customFormat="1" ht="12">
      <c r="A374" s="15">
        <v>6</v>
      </c>
      <c r="B374" s="18">
        <v>5</v>
      </c>
      <c r="C374" s="18">
        <v>6</v>
      </c>
      <c r="D374" s="18">
        <v>5</v>
      </c>
      <c r="E374" s="18">
        <v>6</v>
      </c>
      <c r="F374" s="18"/>
      <c r="G374" s="18"/>
      <c r="H374" s="18"/>
      <c r="I374" s="18"/>
      <c r="J374" s="18"/>
      <c r="K374" s="18"/>
      <c r="L374" s="18"/>
      <c r="M374" s="18"/>
      <c r="N374" s="15"/>
      <c r="O374" s="1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</row>
    <row r="375" spans="1:64" s="2" customFormat="1" ht="12">
      <c r="A375" s="19">
        <v>90</v>
      </c>
      <c r="B375" s="19">
        <v>88</v>
      </c>
      <c r="C375" s="19">
        <v>71</v>
      </c>
      <c r="D375" s="19">
        <v>75</v>
      </c>
      <c r="E375" s="19">
        <v>94</v>
      </c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</row>
    <row r="376" spans="1:64" s="1" customFormat="1" ht="12">
      <c r="A376" s="15"/>
      <c r="B376" s="15"/>
      <c r="C376" s="15"/>
      <c r="D376" s="15"/>
      <c r="E376" s="15"/>
      <c r="F376" s="15"/>
      <c r="G376" s="15"/>
      <c r="H376" s="15"/>
      <c r="I376" s="15"/>
      <c r="J376" s="18"/>
      <c r="K376" s="18"/>
      <c r="L376" s="18"/>
      <c r="M376" s="18"/>
      <c r="N376" s="15"/>
      <c r="O376" s="1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</row>
    <row r="377" spans="1:64" s="1" customFormat="1" ht="12">
      <c r="A377" s="14" t="s">
        <v>479</v>
      </c>
      <c r="B377" s="18" t="s">
        <v>2</v>
      </c>
      <c r="C377" s="18">
        <v>35</v>
      </c>
      <c r="D377" s="18" t="s">
        <v>3</v>
      </c>
      <c r="E377" s="18" t="s">
        <v>480</v>
      </c>
      <c r="F377" s="18" t="s">
        <v>5</v>
      </c>
      <c r="G377" s="17">
        <f>(A379*A380+B379*B380+C379*C380+D379*D380+E379*E380+F379*F380+G379*G380+H379*H380)/C377</f>
        <v>88.771428571428572</v>
      </c>
      <c r="H377" s="18"/>
      <c r="I377" s="18"/>
      <c r="J377" s="18"/>
      <c r="K377" s="22"/>
      <c r="L377" s="18"/>
      <c r="M377" s="18"/>
      <c r="N377" s="15"/>
      <c r="O377" s="1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</row>
    <row r="378" spans="1:64" s="1" customFormat="1" ht="12">
      <c r="A378" s="18" t="s">
        <v>481</v>
      </c>
      <c r="B378" s="18" t="s">
        <v>482</v>
      </c>
      <c r="C378" s="18" t="s">
        <v>483</v>
      </c>
      <c r="D378" s="18" t="s">
        <v>470</v>
      </c>
      <c r="E378" s="18" t="s">
        <v>484</v>
      </c>
      <c r="F378" s="18" t="s">
        <v>485</v>
      </c>
      <c r="G378" s="18" t="s">
        <v>486</v>
      </c>
      <c r="H378" s="18"/>
      <c r="I378" s="18"/>
      <c r="J378" s="18"/>
      <c r="K378" s="18"/>
      <c r="L378" s="18"/>
      <c r="M378" s="18"/>
      <c r="N378" s="15"/>
      <c r="O378" s="1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</row>
    <row r="379" spans="1:64" s="1" customFormat="1" ht="12">
      <c r="A379" s="18">
        <v>6</v>
      </c>
      <c r="B379" s="18">
        <v>4</v>
      </c>
      <c r="C379" s="18">
        <v>6</v>
      </c>
      <c r="D379" s="18">
        <v>2</v>
      </c>
      <c r="E379" s="18">
        <v>6</v>
      </c>
      <c r="F379" s="18">
        <v>6</v>
      </c>
      <c r="G379" s="18">
        <v>5</v>
      </c>
      <c r="H379" s="18"/>
      <c r="I379" s="18"/>
      <c r="J379" s="18"/>
      <c r="K379" s="18"/>
      <c r="L379" s="18"/>
      <c r="M379" s="18"/>
      <c r="N379" s="15"/>
      <c r="O379" s="1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</row>
    <row r="380" spans="1:64" s="2" customFormat="1" ht="12">
      <c r="A380" s="19">
        <v>95</v>
      </c>
      <c r="B380" s="19">
        <v>82</v>
      </c>
      <c r="C380" s="19">
        <v>87</v>
      </c>
      <c r="D380" s="19">
        <v>94</v>
      </c>
      <c r="E380" s="19">
        <v>74</v>
      </c>
      <c r="F380" s="19">
        <v>95</v>
      </c>
      <c r="G380" s="19">
        <v>97</v>
      </c>
      <c r="H380" s="19"/>
      <c r="I380" s="19"/>
      <c r="J380" s="19"/>
      <c r="K380" s="19"/>
      <c r="L380" s="19"/>
      <c r="M380" s="19"/>
      <c r="N380" s="19"/>
      <c r="O380" s="19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</row>
    <row r="381" spans="1:64" s="1" customFormat="1" ht="12">
      <c r="A381" s="15"/>
      <c r="B381" s="15"/>
      <c r="C381" s="15"/>
      <c r="D381" s="15"/>
      <c r="E381" s="15"/>
      <c r="F381" s="15"/>
      <c r="G381" s="15"/>
      <c r="H381" s="15"/>
      <c r="I381" s="15"/>
      <c r="J381" s="18"/>
      <c r="K381" s="18"/>
      <c r="L381" s="18"/>
      <c r="M381" s="18"/>
      <c r="N381" s="15"/>
      <c r="O381" s="1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</row>
    <row r="382" spans="1:64" s="1" customFormat="1" ht="12">
      <c r="A382" s="14" t="s">
        <v>487</v>
      </c>
      <c r="B382" s="18" t="s">
        <v>2</v>
      </c>
      <c r="C382" s="18">
        <v>29</v>
      </c>
      <c r="D382" s="18" t="s">
        <v>3</v>
      </c>
      <c r="E382" s="16" t="s">
        <v>488</v>
      </c>
      <c r="F382" s="18" t="s">
        <v>5</v>
      </c>
      <c r="G382" s="17">
        <f>(A384*A385+B384*B385+C384*C385+D384*D385+E384*E385+F384*F385+G384*G385+H384*H385+I384*I385)/C382</f>
        <v>95.41379310344827</v>
      </c>
      <c r="H382" s="18"/>
      <c r="I382" s="18"/>
      <c r="J382" s="18"/>
      <c r="K382" s="18"/>
      <c r="L382" s="18"/>
      <c r="M382" s="18"/>
      <c r="N382" s="15"/>
      <c r="O382" s="1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pans="1:64" s="1" customFormat="1" ht="12">
      <c r="A383" s="18" t="s">
        <v>489</v>
      </c>
      <c r="B383" s="18" t="s">
        <v>490</v>
      </c>
      <c r="C383" s="18" t="s">
        <v>491</v>
      </c>
      <c r="D383" s="18" t="s">
        <v>492</v>
      </c>
      <c r="E383" s="18" t="s">
        <v>493</v>
      </c>
      <c r="F383" s="18" t="s">
        <v>494</v>
      </c>
      <c r="G383" s="18"/>
      <c r="H383" s="18"/>
      <c r="I383" s="18"/>
      <c r="J383" s="18"/>
      <c r="K383" s="18"/>
      <c r="L383" s="18"/>
      <c r="M383" s="18"/>
      <c r="N383" s="15"/>
      <c r="O383" s="1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pans="1:64" s="1" customFormat="1" ht="12">
      <c r="A384" s="18">
        <v>6</v>
      </c>
      <c r="B384" s="18">
        <v>4</v>
      </c>
      <c r="C384" s="18">
        <v>6</v>
      </c>
      <c r="D384" s="18">
        <v>6</v>
      </c>
      <c r="E384" s="18">
        <v>5</v>
      </c>
      <c r="F384" s="18">
        <v>2</v>
      </c>
      <c r="G384" s="18"/>
      <c r="H384" s="18"/>
      <c r="I384" s="18"/>
      <c r="J384" s="18"/>
      <c r="K384" s="18"/>
      <c r="L384" s="18"/>
      <c r="M384" s="18"/>
      <c r="N384" s="15"/>
      <c r="O384" s="1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pans="1:64" s="2" customFormat="1" ht="12">
      <c r="A385" s="19">
        <v>98</v>
      </c>
      <c r="B385" s="19">
        <v>81</v>
      </c>
      <c r="C385" s="19">
        <v>96</v>
      </c>
      <c r="D385" s="19">
        <v>98</v>
      </c>
      <c r="E385" s="19">
        <v>99</v>
      </c>
      <c r="F385" s="19">
        <v>98</v>
      </c>
      <c r="G385" s="19"/>
      <c r="H385" s="19"/>
      <c r="I385" s="19"/>
      <c r="J385" s="19"/>
      <c r="K385" s="19"/>
      <c r="L385" s="19"/>
      <c r="M385" s="19"/>
      <c r="N385" s="19"/>
      <c r="O385" s="19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pans="1:64" s="2" customFormat="1" ht="1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pans="1:64" s="1" customFormat="1" ht="12">
      <c r="A387" s="14" t="s">
        <v>495</v>
      </c>
      <c r="B387" s="18" t="s">
        <v>2</v>
      </c>
      <c r="C387" s="18">
        <v>17</v>
      </c>
      <c r="D387" s="18" t="s">
        <v>3</v>
      </c>
      <c r="E387" s="16" t="s">
        <v>307</v>
      </c>
      <c r="F387" s="18" t="s">
        <v>5</v>
      </c>
      <c r="G387" s="17">
        <f>(A389*A390+B389*B390+C389*C390+D389*D390+E389*E390+F389*F390+G389*G390+H389*H390+I389*I390)/C387</f>
        <v>92.235294117647058</v>
      </c>
      <c r="H387" s="18"/>
      <c r="I387" s="18"/>
      <c r="J387" s="18"/>
      <c r="K387" s="18"/>
      <c r="L387" s="18"/>
      <c r="M387" s="18"/>
      <c r="N387" s="15"/>
      <c r="O387" s="1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pans="1:64" s="1" customFormat="1" ht="12">
      <c r="A388" s="18" t="s">
        <v>464</v>
      </c>
      <c r="B388" s="18" t="s">
        <v>494</v>
      </c>
      <c r="C388" s="18" t="s">
        <v>496</v>
      </c>
      <c r="D388" s="18" t="s">
        <v>456</v>
      </c>
      <c r="E388" s="18" t="s">
        <v>462</v>
      </c>
      <c r="F388" s="18" t="s">
        <v>493</v>
      </c>
      <c r="G388" s="18" t="s">
        <v>392</v>
      </c>
      <c r="H388" s="18" t="s">
        <v>468</v>
      </c>
      <c r="I388" s="18" t="s">
        <v>302</v>
      </c>
      <c r="J388" s="18"/>
      <c r="K388" s="18"/>
      <c r="L388" s="18"/>
      <c r="M388" s="18"/>
      <c r="N388" s="15"/>
      <c r="O388" s="1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pans="1:64" s="1" customFormat="1" ht="12">
      <c r="A389" s="18">
        <v>1</v>
      </c>
      <c r="B389" s="18">
        <v>2</v>
      </c>
      <c r="C389" s="18">
        <v>6</v>
      </c>
      <c r="D389" s="18">
        <v>2</v>
      </c>
      <c r="E389" s="18">
        <v>1</v>
      </c>
      <c r="F389" s="18">
        <v>1</v>
      </c>
      <c r="G389" s="18">
        <v>1</v>
      </c>
      <c r="H389" s="18">
        <v>2</v>
      </c>
      <c r="I389" s="18">
        <v>1</v>
      </c>
      <c r="J389" s="18"/>
      <c r="K389" s="18"/>
      <c r="L389" s="18"/>
      <c r="M389" s="18"/>
      <c r="N389" s="15"/>
      <c r="O389" s="1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pans="1:64" s="2" customFormat="1" ht="12">
      <c r="A390" s="19">
        <v>94</v>
      </c>
      <c r="B390" s="19">
        <v>98</v>
      </c>
      <c r="C390" s="19">
        <v>87</v>
      </c>
      <c r="D390" s="19">
        <v>98</v>
      </c>
      <c r="E390" s="19">
        <v>96</v>
      </c>
      <c r="F390" s="19">
        <v>99</v>
      </c>
      <c r="G390" s="19">
        <v>97</v>
      </c>
      <c r="H390" s="19">
        <v>88</v>
      </c>
      <c r="I390" s="19">
        <v>92</v>
      </c>
      <c r="J390" s="19"/>
      <c r="K390" s="19"/>
      <c r="L390" s="19"/>
      <c r="M390" s="19"/>
      <c r="N390" s="19"/>
      <c r="O390" s="19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pans="1:64" s="1" customFormat="1" ht="22.5">
      <c r="A391" s="82" t="s">
        <v>497</v>
      </c>
      <c r="B391" s="82"/>
      <c r="C391" s="82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pans="1:64" s="1" customFormat="1" ht="12">
      <c r="A392" s="14" t="s">
        <v>498</v>
      </c>
      <c r="B392" s="18" t="s">
        <v>2</v>
      </c>
      <c r="C392" s="18">
        <v>39</v>
      </c>
      <c r="D392" s="18" t="s">
        <v>3</v>
      </c>
      <c r="E392" s="18" t="s">
        <v>499</v>
      </c>
      <c r="F392" s="18" t="s">
        <v>5</v>
      </c>
      <c r="G392" s="17">
        <f>(A394*A395+B394*B395+C394*C395+D394*D395+E394*E395+F394*F395+G394*G395+H394*H395+I394*I395)/C392</f>
        <v>89.564102564102569</v>
      </c>
      <c r="H392" s="18"/>
      <c r="I392" s="18"/>
      <c r="J392" s="18"/>
      <c r="K392" s="18"/>
      <c r="L392" s="18"/>
      <c r="M392" s="18"/>
      <c r="N392" s="15"/>
      <c r="O392" s="1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</row>
    <row r="393" spans="1:64" s="1" customFormat="1" ht="12">
      <c r="A393" s="42" t="s">
        <v>500</v>
      </c>
      <c r="B393" s="42" t="s">
        <v>501</v>
      </c>
      <c r="C393" s="42" t="s">
        <v>502</v>
      </c>
      <c r="D393" s="42" t="s">
        <v>503</v>
      </c>
      <c r="E393" s="42" t="s">
        <v>504</v>
      </c>
      <c r="F393" s="42" t="s">
        <v>505</v>
      </c>
      <c r="G393" s="42" t="s">
        <v>506</v>
      </c>
      <c r="H393" s="42" t="s">
        <v>507</v>
      </c>
      <c r="I393" s="18"/>
      <c r="J393" s="18"/>
      <c r="K393" s="18"/>
      <c r="L393" s="18"/>
      <c r="M393" s="18"/>
      <c r="N393" s="15"/>
      <c r="O393" s="1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</row>
    <row r="394" spans="1:64" s="2" customFormat="1" ht="12.75">
      <c r="A394" s="43">
        <v>6</v>
      </c>
      <c r="B394" s="43">
        <v>6</v>
      </c>
      <c r="C394" s="43">
        <v>6</v>
      </c>
      <c r="D394" s="43">
        <v>4</v>
      </c>
      <c r="E394" s="43">
        <v>5</v>
      </c>
      <c r="F394" s="43">
        <v>4</v>
      </c>
      <c r="G394" s="43">
        <v>6</v>
      </c>
      <c r="H394" s="43">
        <v>2</v>
      </c>
      <c r="I394" s="18"/>
      <c r="J394" s="18"/>
      <c r="K394" s="18"/>
      <c r="L394" s="18"/>
      <c r="M394" s="18"/>
      <c r="N394" s="15"/>
      <c r="O394" s="1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</row>
    <row r="395" spans="1:64" s="1" customFormat="1" ht="12.75">
      <c r="A395" s="31">
        <v>91</v>
      </c>
      <c r="B395" s="19">
        <v>91</v>
      </c>
      <c r="C395" s="19">
        <v>95</v>
      </c>
      <c r="D395" s="19">
        <v>90</v>
      </c>
      <c r="E395" s="19">
        <v>89</v>
      </c>
      <c r="F395" s="19">
        <v>86</v>
      </c>
      <c r="G395" s="19">
        <v>86</v>
      </c>
      <c r="H395" s="19">
        <v>83</v>
      </c>
      <c r="I395" s="19"/>
      <c r="J395" s="19"/>
      <c r="K395" s="19"/>
      <c r="L395" s="19"/>
      <c r="M395" s="19"/>
      <c r="N395" s="19"/>
      <c r="O395" s="19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pans="1:64" s="1" customFormat="1" ht="12.75">
      <c r="A396" s="21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5"/>
      <c r="O396" s="1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</row>
    <row r="397" spans="1:64" s="1" customFormat="1" ht="12">
      <c r="A397" s="14" t="s">
        <v>508</v>
      </c>
      <c r="B397" s="18" t="s">
        <v>2</v>
      </c>
      <c r="C397" s="18">
        <v>31</v>
      </c>
      <c r="D397" s="18" t="s">
        <v>3</v>
      </c>
      <c r="E397" s="18" t="s">
        <v>509</v>
      </c>
      <c r="F397" s="18" t="s">
        <v>5</v>
      </c>
      <c r="G397" s="17">
        <f>(A399*A400+B399*B400+C399*C400+D399*D400+E399*E400+F399*F400+G399*G400+H399*H400)/C397</f>
        <v>82.032258064516128</v>
      </c>
      <c r="H397" s="18"/>
      <c r="I397" s="18"/>
      <c r="J397" s="18"/>
      <c r="K397" s="18"/>
      <c r="L397" s="18"/>
      <c r="M397" s="18"/>
      <c r="N397" s="15"/>
      <c r="O397" s="1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</row>
    <row r="398" spans="1:64" s="3" customFormat="1" ht="12">
      <c r="A398" s="44" t="s">
        <v>510</v>
      </c>
      <c r="B398" s="44" t="s">
        <v>511</v>
      </c>
      <c r="C398" s="44" t="s">
        <v>512</v>
      </c>
      <c r="D398" s="44" t="s">
        <v>513</v>
      </c>
      <c r="E398" s="44" t="s">
        <v>514</v>
      </c>
      <c r="F398" s="44" t="s">
        <v>515</v>
      </c>
      <c r="G398" s="44" t="s">
        <v>501</v>
      </c>
      <c r="H398" s="18"/>
      <c r="I398" s="18"/>
      <c r="J398" s="18"/>
      <c r="K398" s="18"/>
      <c r="L398" s="18"/>
      <c r="M398" s="18"/>
      <c r="N398" s="18"/>
      <c r="O398" s="18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</row>
    <row r="399" spans="1:64" s="2" customFormat="1" ht="12.75">
      <c r="A399" s="44">
        <v>4</v>
      </c>
      <c r="B399" s="44">
        <v>6</v>
      </c>
      <c r="C399" s="44">
        <v>2</v>
      </c>
      <c r="D399" s="44">
        <v>6</v>
      </c>
      <c r="E399" s="44">
        <v>6</v>
      </c>
      <c r="F399" s="44">
        <v>6</v>
      </c>
      <c r="G399" s="44">
        <v>1</v>
      </c>
      <c r="H399" s="21"/>
      <c r="I399" s="18"/>
      <c r="J399" s="18"/>
      <c r="K399" s="18"/>
      <c r="L399" s="18"/>
      <c r="M399" s="18"/>
      <c r="N399" s="21"/>
      <c r="O399" s="18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pans="1:64" s="1" customFormat="1" ht="12.75">
      <c r="A400" s="31">
        <v>85</v>
      </c>
      <c r="B400" s="19">
        <v>86</v>
      </c>
      <c r="C400" s="19">
        <v>75</v>
      </c>
      <c r="D400" s="19">
        <v>84</v>
      </c>
      <c r="E400" s="19">
        <v>82</v>
      </c>
      <c r="F400" s="19">
        <v>75</v>
      </c>
      <c r="G400" s="19">
        <v>91</v>
      </c>
      <c r="H400" s="19"/>
      <c r="I400" s="19"/>
      <c r="J400" s="19"/>
      <c r="K400" s="19"/>
      <c r="L400" s="19"/>
      <c r="M400" s="19"/>
      <c r="N400" s="19"/>
      <c r="O400" s="19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pans="1:64" s="1" customFormat="1" ht="12.75">
      <c r="A401" s="21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5"/>
      <c r="O401" s="1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</row>
    <row r="402" spans="1:64" s="1" customFormat="1" ht="12">
      <c r="A402" s="14" t="s">
        <v>516</v>
      </c>
      <c r="B402" s="18" t="s">
        <v>203</v>
      </c>
      <c r="C402" s="18">
        <v>29</v>
      </c>
      <c r="D402" s="18" t="s">
        <v>3</v>
      </c>
      <c r="E402" s="18" t="s">
        <v>517</v>
      </c>
      <c r="F402" s="18" t="s">
        <v>5</v>
      </c>
      <c r="G402" s="17">
        <f>(A404*A405+B404*B405+C404*C405+D404*D405+E404*E405+F404*F405+G404*G405+H404*H405)/C402</f>
        <v>90.827586206896555</v>
      </c>
      <c r="H402" s="18"/>
      <c r="I402" s="18"/>
      <c r="J402" s="18"/>
      <c r="K402" s="18"/>
      <c r="L402" s="18"/>
      <c r="M402" s="18"/>
      <c r="N402" s="15"/>
      <c r="O402" s="1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</row>
    <row r="403" spans="1:64" s="1" customFormat="1" ht="12">
      <c r="A403" s="45" t="s">
        <v>518</v>
      </c>
      <c r="B403" s="45" t="s">
        <v>519</v>
      </c>
      <c r="C403" s="44" t="s">
        <v>520</v>
      </c>
      <c r="D403" s="44" t="s">
        <v>521</v>
      </c>
      <c r="E403" s="44" t="s">
        <v>500</v>
      </c>
      <c r="F403" s="45" t="s">
        <v>507</v>
      </c>
      <c r="G403" s="18"/>
      <c r="H403" s="18"/>
      <c r="I403" s="18"/>
      <c r="J403" s="18"/>
      <c r="K403" s="18"/>
      <c r="L403" s="18"/>
      <c r="M403" s="18"/>
      <c r="N403" s="15"/>
      <c r="O403" s="1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</row>
    <row r="404" spans="1:64" s="2" customFormat="1" ht="12">
      <c r="A404" s="45">
        <v>4</v>
      </c>
      <c r="B404" s="45">
        <v>6</v>
      </c>
      <c r="C404" s="44">
        <v>5</v>
      </c>
      <c r="D404" s="44">
        <v>6</v>
      </c>
      <c r="E404" s="45">
        <v>5</v>
      </c>
      <c r="F404" s="44">
        <v>3</v>
      </c>
      <c r="G404" s="18"/>
      <c r="H404" s="18"/>
      <c r="I404" s="18"/>
      <c r="J404" s="18"/>
      <c r="K404" s="18"/>
      <c r="L404" s="18"/>
      <c r="M404" s="18"/>
      <c r="N404" s="15"/>
      <c r="O404" s="1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</row>
    <row r="405" spans="1:64" s="1" customFormat="1" ht="12.75">
      <c r="A405" s="31">
        <v>97</v>
      </c>
      <c r="B405" s="19">
        <v>85</v>
      </c>
      <c r="C405" s="19">
        <v>96</v>
      </c>
      <c r="D405" s="19">
        <v>92</v>
      </c>
      <c r="E405" s="19">
        <v>91</v>
      </c>
      <c r="F405" s="19">
        <v>83</v>
      </c>
      <c r="G405" s="19"/>
      <c r="H405" s="19"/>
      <c r="I405" s="19"/>
      <c r="J405" s="19"/>
      <c r="K405" s="19"/>
      <c r="L405" s="19"/>
      <c r="M405" s="19"/>
      <c r="N405" s="19"/>
      <c r="O405" s="19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pans="1:64" s="1" customFormat="1" ht="12.75">
      <c r="A406" s="21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5"/>
      <c r="O406" s="1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</row>
    <row r="407" spans="1:64" s="1" customFormat="1" ht="12">
      <c r="A407" s="14" t="s">
        <v>522</v>
      </c>
      <c r="B407" s="18" t="s">
        <v>203</v>
      </c>
      <c r="C407" s="18">
        <v>27</v>
      </c>
      <c r="D407" s="18" t="s">
        <v>3</v>
      </c>
      <c r="E407" s="18" t="s">
        <v>523</v>
      </c>
      <c r="F407" s="40" t="s">
        <v>5</v>
      </c>
      <c r="G407" s="17">
        <f>(A409*A410+B409*B410+C409*C410+D409*D410+E409*E410+F409*F410+G409*G410+H409*H410)/C407</f>
        <v>80.18518518518519</v>
      </c>
      <c r="H407" s="40"/>
      <c r="I407" s="40"/>
      <c r="J407" s="40"/>
      <c r="K407" s="40"/>
      <c r="L407" s="40"/>
      <c r="M407" s="40"/>
      <c r="N407" s="40"/>
      <c r="O407" s="40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pans="1:64" s="1" customFormat="1" ht="12">
      <c r="A408" s="15" t="s">
        <v>524</v>
      </c>
      <c r="B408" s="40" t="s">
        <v>525</v>
      </c>
      <c r="C408" s="40" t="s">
        <v>526</v>
      </c>
      <c r="D408" s="40" t="s">
        <v>527</v>
      </c>
      <c r="E408" s="40" t="s">
        <v>528</v>
      </c>
      <c r="F408" s="40" t="s">
        <v>316</v>
      </c>
      <c r="G408" s="40"/>
      <c r="H408" s="40"/>
      <c r="I408" s="40"/>
      <c r="J408" s="40"/>
      <c r="K408" s="40"/>
      <c r="L408" s="40"/>
      <c r="M408" s="40"/>
      <c r="N408" s="40"/>
      <c r="O408" s="40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pans="1:64" s="2" customFormat="1" ht="12">
      <c r="A409" s="40">
        <v>3</v>
      </c>
      <c r="B409" s="40">
        <v>6</v>
      </c>
      <c r="C409" s="40">
        <v>6</v>
      </c>
      <c r="D409" s="40">
        <v>6</v>
      </c>
      <c r="E409" s="40">
        <v>5</v>
      </c>
      <c r="F409" s="40">
        <v>1</v>
      </c>
      <c r="G409" s="40"/>
      <c r="H409" s="40"/>
      <c r="I409" s="40"/>
      <c r="J409" s="40"/>
      <c r="K409" s="40"/>
      <c r="L409" s="40"/>
      <c r="M409" s="40"/>
      <c r="N409" s="40"/>
      <c r="O409" s="40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</row>
    <row r="410" spans="1:64" s="1" customFormat="1" ht="12">
      <c r="A410" s="37">
        <v>74</v>
      </c>
      <c r="B410" s="37">
        <v>74</v>
      </c>
      <c r="C410" s="37">
        <v>91</v>
      </c>
      <c r="D410" s="37">
        <v>85</v>
      </c>
      <c r="E410" s="37">
        <v>71</v>
      </c>
      <c r="F410" s="37">
        <v>88</v>
      </c>
      <c r="G410" s="37"/>
      <c r="H410" s="37"/>
      <c r="I410" s="37"/>
      <c r="J410" s="37"/>
      <c r="K410" s="37"/>
      <c r="L410" s="37"/>
      <c r="M410" s="37"/>
      <c r="N410" s="37"/>
      <c r="O410" s="37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</row>
    <row r="411" spans="1:64" s="1" customFormat="1" ht="12.75">
      <c r="A411" s="46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</row>
    <row r="412" spans="1:64" s="1" customFormat="1" ht="12">
      <c r="A412" s="28" t="s">
        <v>529</v>
      </c>
      <c r="B412" s="40" t="s">
        <v>2</v>
      </c>
      <c r="C412" s="40">
        <v>36</v>
      </c>
      <c r="D412" s="40" t="s">
        <v>3</v>
      </c>
      <c r="E412" s="18" t="s">
        <v>530</v>
      </c>
      <c r="F412" s="18" t="s">
        <v>5</v>
      </c>
      <c r="G412" s="17">
        <f>(A414*A415+B414*B415+C414*C415+D414*D415+E414*E415+F414*F415+G414*G415+H414*H415)/C412</f>
        <v>91.75</v>
      </c>
      <c r="H412" s="18"/>
      <c r="I412" s="18"/>
      <c r="J412" s="18"/>
      <c r="K412" s="18"/>
      <c r="L412" s="18"/>
      <c r="M412" s="18"/>
      <c r="N412" s="15"/>
      <c r="O412" s="1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</row>
    <row r="413" spans="1:64" s="1" customFormat="1" ht="12.75">
      <c r="A413" s="45" t="s">
        <v>531</v>
      </c>
      <c r="B413" s="45" t="s">
        <v>532</v>
      </c>
      <c r="C413" s="45" t="s">
        <v>533</v>
      </c>
      <c r="D413" s="45" t="s">
        <v>534</v>
      </c>
      <c r="E413" s="44" t="s">
        <v>535</v>
      </c>
      <c r="F413" s="44" t="s">
        <v>536</v>
      </c>
      <c r="G413" s="44" t="s">
        <v>537</v>
      </c>
      <c r="H413" s="18"/>
      <c r="I413" s="18"/>
      <c r="J413" s="18"/>
      <c r="K413" s="18"/>
      <c r="L413" s="18"/>
      <c r="M413" s="18"/>
      <c r="N413" s="15"/>
      <c r="O413" s="15"/>
      <c r="P413" s="5"/>
      <c r="Q413" s="30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</row>
    <row r="414" spans="1:64" s="2" customFormat="1" ht="12.75">
      <c r="A414" s="48">
        <v>6</v>
      </c>
      <c r="B414" s="48">
        <v>6</v>
      </c>
      <c r="C414" s="48">
        <v>6</v>
      </c>
      <c r="D414" s="44">
        <v>6</v>
      </c>
      <c r="E414" s="44">
        <v>6</v>
      </c>
      <c r="F414" s="44">
        <v>3</v>
      </c>
      <c r="G414" s="44">
        <v>3</v>
      </c>
      <c r="H414" s="18"/>
      <c r="I414" s="18"/>
      <c r="J414" s="18"/>
      <c r="K414" s="18"/>
      <c r="L414" s="18"/>
      <c r="M414" s="18"/>
      <c r="N414" s="15"/>
      <c r="O414" s="1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</row>
    <row r="415" spans="1:64" s="1" customFormat="1" ht="12.75">
      <c r="A415" s="31">
        <v>78</v>
      </c>
      <c r="B415" s="19">
        <v>98</v>
      </c>
      <c r="C415" s="19">
        <v>94</v>
      </c>
      <c r="D415" s="19">
        <v>98</v>
      </c>
      <c r="E415" s="19">
        <v>95</v>
      </c>
      <c r="F415" s="19">
        <v>92</v>
      </c>
      <c r="G415" s="19">
        <v>83</v>
      </c>
      <c r="H415" s="19"/>
      <c r="I415" s="19"/>
      <c r="J415" s="19"/>
      <c r="K415" s="19"/>
      <c r="L415" s="19"/>
      <c r="M415" s="19"/>
      <c r="N415" s="19"/>
      <c r="O415" s="19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</row>
    <row r="416" spans="1:64" s="1" customFormat="1" ht="12.75">
      <c r="A416" s="21"/>
      <c r="B416" s="18"/>
      <c r="C416" s="18"/>
      <c r="D416" s="18"/>
      <c r="E416" s="18"/>
      <c r="F416" s="18"/>
      <c r="G416" s="18"/>
      <c r="H416" s="15"/>
      <c r="I416" s="15"/>
      <c r="J416" s="15"/>
      <c r="K416" s="15"/>
      <c r="L416" s="15"/>
      <c r="M416" s="15"/>
      <c r="N416" s="15"/>
      <c r="O416" s="1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</row>
    <row r="417" spans="1:64" s="1" customFormat="1" ht="12">
      <c r="A417" s="28" t="s">
        <v>538</v>
      </c>
      <c r="B417" s="40" t="s">
        <v>2</v>
      </c>
      <c r="C417" s="40">
        <v>30</v>
      </c>
      <c r="D417" s="40" t="s">
        <v>3</v>
      </c>
      <c r="E417" s="40" t="s">
        <v>539</v>
      </c>
      <c r="F417" s="18" t="s">
        <v>5</v>
      </c>
      <c r="G417" s="17">
        <f>(A419*A420+B419*B420+C419*C420+D419*D420+E419*E420+F419*F420+G419*G420+H419*H420)/C417</f>
        <v>82.966666666666669</v>
      </c>
      <c r="H417" s="18"/>
      <c r="I417" s="18"/>
      <c r="J417" s="15"/>
      <c r="K417" s="15"/>
      <c r="L417" s="15"/>
      <c r="M417" s="15"/>
      <c r="N417" s="15"/>
      <c r="O417" s="1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</row>
    <row r="418" spans="1:64" s="1" customFormat="1" ht="12">
      <c r="A418" s="49" t="s">
        <v>540</v>
      </c>
      <c r="B418" s="49" t="s">
        <v>541</v>
      </c>
      <c r="C418" s="49" t="s">
        <v>542</v>
      </c>
      <c r="D418" s="49" t="s">
        <v>543</v>
      </c>
      <c r="E418" s="49" t="s">
        <v>544</v>
      </c>
      <c r="F418" s="49" t="s">
        <v>537</v>
      </c>
      <c r="G418" s="15"/>
      <c r="H418" s="15"/>
      <c r="I418" s="15"/>
      <c r="J418" s="15"/>
      <c r="K418" s="15"/>
      <c r="L418" s="15"/>
      <c r="M418" s="15"/>
      <c r="N418" s="15"/>
      <c r="O418" s="1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</row>
    <row r="419" spans="1:64" s="2" customFormat="1" ht="12">
      <c r="A419" s="50">
        <v>5</v>
      </c>
      <c r="B419" s="50">
        <v>5</v>
      </c>
      <c r="C419" s="50">
        <v>6</v>
      </c>
      <c r="D419" s="50">
        <v>6</v>
      </c>
      <c r="E419" s="50">
        <v>6</v>
      </c>
      <c r="F419" s="50">
        <v>2</v>
      </c>
      <c r="G419" s="18"/>
      <c r="H419" s="18"/>
      <c r="I419" s="18"/>
      <c r="J419" s="15"/>
      <c r="K419" s="15"/>
      <c r="L419" s="15"/>
      <c r="M419" s="15"/>
      <c r="N419" s="15"/>
      <c r="O419" s="1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</row>
    <row r="420" spans="1:64" s="1" customFormat="1" ht="12">
      <c r="A420" s="19">
        <v>82</v>
      </c>
      <c r="B420" s="19">
        <v>79</v>
      </c>
      <c r="C420" s="19">
        <v>82</v>
      </c>
      <c r="D420" s="19">
        <v>87</v>
      </c>
      <c r="E420" s="19">
        <v>84</v>
      </c>
      <c r="F420" s="19">
        <v>83</v>
      </c>
      <c r="G420" s="19"/>
      <c r="H420" s="19"/>
      <c r="I420" s="19"/>
      <c r="J420" s="19"/>
      <c r="K420" s="19"/>
      <c r="L420" s="19"/>
      <c r="M420" s="19"/>
      <c r="N420" s="19"/>
      <c r="O420" s="19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</row>
    <row r="421" spans="1:64" s="1" customFormat="1" ht="1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</row>
    <row r="422" spans="1:64" s="1" customFormat="1" ht="12">
      <c r="A422" s="28" t="s">
        <v>545</v>
      </c>
      <c r="B422" s="40" t="s">
        <v>2</v>
      </c>
      <c r="C422" s="40">
        <v>36</v>
      </c>
      <c r="D422" s="40" t="s">
        <v>3</v>
      </c>
      <c r="E422" s="40" t="s">
        <v>546</v>
      </c>
      <c r="F422" s="18" t="s">
        <v>5</v>
      </c>
      <c r="G422" s="17">
        <f>(A424*A425+B424*B425+C424*C425+D424*D425+E424*E425+F424*F425+G424*G425+H424*H425+I424*I425)/C422</f>
        <v>83.777777777777771</v>
      </c>
      <c r="H422" s="15"/>
      <c r="I422" s="15"/>
      <c r="J422" s="15"/>
      <c r="K422" s="15"/>
      <c r="L422" s="15"/>
      <c r="M422" s="15"/>
      <c r="N422" s="15"/>
      <c r="O422" s="1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</row>
    <row r="423" spans="1:64" s="1" customFormat="1" ht="12">
      <c r="A423" s="15" t="s">
        <v>510</v>
      </c>
      <c r="B423" s="15" t="s">
        <v>547</v>
      </c>
      <c r="C423" s="15" t="s">
        <v>548</v>
      </c>
      <c r="D423" s="15" t="s">
        <v>549</v>
      </c>
      <c r="E423" s="15" t="s">
        <v>550</v>
      </c>
      <c r="F423" s="15" t="s">
        <v>551</v>
      </c>
      <c r="G423" s="15" t="s">
        <v>552</v>
      </c>
      <c r="H423" s="15" t="s">
        <v>152</v>
      </c>
      <c r="I423" s="15" t="s">
        <v>518</v>
      </c>
      <c r="J423" s="15"/>
      <c r="K423" s="15"/>
      <c r="L423" s="15"/>
      <c r="M423" s="15"/>
      <c r="N423" s="15"/>
      <c r="O423" s="1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</row>
    <row r="424" spans="1:64" s="2" customFormat="1" ht="12">
      <c r="A424" s="15">
        <v>1</v>
      </c>
      <c r="B424" s="15">
        <v>2</v>
      </c>
      <c r="C424" s="15">
        <v>6</v>
      </c>
      <c r="D424" s="15">
        <v>6</v>
      </c>
      <c r="E424" s="15">
        <v>6</v>
      </c>
      <c r="F424" s="15">
        <v>5</v>
      </c>
      <c r="G424" s="15">
        <v>6</v>
      </c>
      <c r="H424" s="15">
        <v>3</v>
      </c>
      <c r="I424" s="15">
        <v>1</v>
      </c>
      <c r="J424" s="15"/>
      <c r="K424" s="15"/>
      <c r="L424" s="15"/>
      <c r="M424" s="15"/>
      <c r="N424" s="15"/>
      <c r="O424" s="1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</row>
    <row r="425" spans="1:64" s="1" customFormat="1" ht="12">
      <c r="A425" s="19">
        <v>85</v>
      </c>
      <c r="B425" s="19">
        <v>77</v>
      </c>
      <c r="C425" s="19">
        <v>78</v>
      </c>
      <c r="D425" s="19">
        <v>84</v>
      </c>
      <c r="E425" s="19">
        <v>94</v>
      </c>
      <c r="F425" s="19">
        <v>86</v>
      </c>
      <c r="G425" s="19">
        <v>78</v>
      </c>
      <c r="H425" s="19">
        <v>82</v>
      </c>
      <c r="I425" s="19">
        <v>97</v>
      </c>
      <c r="J425" s="19"/>
      <c r="K425" s="19"/>
      <c r="L425" s="19"/>
      <c r="M425" s="19"/>
      <c r="N425" s="19"/>
      <c r="O425" s="19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</row>
    <row r="426" spans="1:64" s="1" customFormat="1" ht="12.7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5"/>
      <c r="Q426" s="30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</row>
    <row r="427" spans="1:64" s="1" customFormat="1" ht="12.75">
      <c r="A427" s="28" t="s">
        <v>553</v>
      </c>
      <c r="B427" s="40" t="s">
        <v>2</v>
      </c>
      <c r="C427" s="40">
        <v>44</v>
      </c>
      <c r="D427" s="40" t="s">
        <v>3</v>
      </c>
      <c r="E427" s="40" t="s">
        <v>546</v>
      </c>
      <c r="F427" s="40" t="s">
        <v>5</v>
      </c>
      <c r="G427" s="17">
        <f>(A429*A430+B429*B430+C429*C430+D429*D430+E429*E430+F429*F430+G429*G430+H429*H430+I429*I430)/C427</f>
        <v>85.818181818181813</v>
      </c>
      <c r="H427" s="40"/>
      <c r="I427" s="40"/>
      <c r="J427" s="40"/>
      <c r="K427" s="40"/>
      <c r="L427" s="40"/>
      <c r="M427" s="40"/>
      <c r="N427" s="40"/>
      <c r="O427" s="40"/>
      <c r="P427" s="5"/>
      <c r="Q427" s="30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</row>
    <row r="428" spans="1:64" s="1" customFormat="1" ht="12.75">
      <c r="A428" s="15" t="s">
        <v>554</v>
      </c>
      <c r="B428" s="15" t="s">
        <v>547</v>
      </c>
      <c r="C428" s="15" t="s">
        <v>555</v>
      </c>
      <c r="D428" s="40" t="s">
        <v>556</v>
      </c>
      <c r="E428" s="15" t="s">
        <v>557</v>
      </c>
      <c r="F428" s="15" t="s">
        <v>558</v>
      </c>
      <c r="G428" s="40" t="s">
        <v>559</v>
      </c>
      <c r="H428" s="40" t="s">
        <v>560</v>
      </c>
      <c r="I428" s="40"/>
      <c r="J428" s="40"/>
      <c r="K428" s="40"/>
      <c r="L428" s="40"/>
      <c r="M428" s="40"/>
      <c r="N428" s="40"/>
      <c r="O428" s="40"/>
      <c r="P428" s="5"/>
      <c r="Q428" s="30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</row>
    <row r="429" spans="1:64" s="2" customFormat="1" ht="12.75">
      <c r="A429" s="40">
        <v>6</v>
      </c>
      <c r="B429" s="40">
        <v>3</v>
      </c>
      <c r="C429" s="40">
        <v>6</v>
      </c>
      <c r="D429" s="40">
        <v>6</v>
      </c>
      <c r="E429" s="40">
        <v>6</v>
      </c>
      <c r="F429" s="40">
        <v>5</v>
      </c>
      <c r="G429" s="40">
        <v>6</v>
      </c>
      <c r="H429" s="40">
        <v>6</v>
      </c>
      <c r="I429" s="40"/>
      <c r="J429" s="40"/>
      <c r="K429" s="40"/>
      <c r="L429" s="40"/>
      <c r="M429" s="40"/>
      <c r="N429" s="40"/>
      <c r="O429" s="40"/>
      <c r="P429" s="5"/>
      <c r="Q429" s="30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</row>
    <row r="430" spans="1:64" s="1" customFormat="1" ht="12.75">
      <c r="A430" s="37">
        <v>75</v>
      </c>
      <c r="B430" s="37">
        <v>77</v>
      </c>
      <c r="C430" s="37">
        <v>80</v>
      </c>
      <c r="D430" s="37">
        <v>89</v>
      </c>
      <c r="E430" s="37">
        <v>97</v>
      </c>
      <c r="F430" s="37">
        <v>85</v>
      </c>
      <c r="G430" s="37">
        <v>82</v>
      </c>
      <c r="H430" s="37">
        <v>97</v>
      </c>
      <c r="I430" s="37"/>
      <c r="J430" s="37"/>
      <c r="K430" s="37"/>
      <c r="L430" s="37"/>
      <c r="M430" s="37"/>
      <c r="N430" s="37"/>
      <c r="O430" s="37"/>
      <c r="P430" s="5"/>
      <c r="Q430" s="30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</row>
    <row r="431" spans="1:64" s="1" customFormat="1" ht="12.75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5"/>
      <c r="Q431" s="30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</row>
    <row r="432" spans="1:64" s="1" customFormat="1" ht="12.75">
      <c r="A432" s="28" t="s">
        <v>561</v>
      </c>
      <c r="B432" s="40" t="s">
        <v>2</v>
      </c>
      <c r="C432" s="40">
        <v>19</v>
      </c>
      <c r="D432" s="40" t="s">
        <v>3</v>
      </c>
      <c r="E432" s="40" t="s">
        <v>562</v>
      </c>
      <c r="F432" s="40" t="s">
        <v>5</v>
      </c>
      <c r="G432" s="17">
        <f>(A434*A435+B434*B435+C434*C435+D434*D435+E434*E435+F434*F435+G434*G435+H434*H435)/C432</f>
        <v>84.473684210526315</v>
      </c>
      <c r="H432" s="40"/>
      <c r="I432" s="40"/>
      <c r="J432" s="40"/>
      <c r="K432" s="40"/>
      <c r="L432" s="40"/>
      <c r="M432" s="40"/>
      <c r="N432" s="40"/>
      <c r="O432" s="40"/>
      <c r="P432" s="5"/>
      <c r="Q432" s="30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</row>
    <row r="433" spans="1:64" s="1" customFormat="1" ht="12.75">
      <c r="A433" s="51" t="s">
        <v>512</v>
      </c>
      <c r="B433" s="51" t="s">
        <v>563</v>
      </c>
      <c r="C433" s="51" t="s">
        <v>564</v>
      </c>
      <c r="D433" s="51" t="s">
        <v>565</v>
      </c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5"/>
      <c r="Q433" s="30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</row>
    <row r="434" spans="1:64" s="7" customFormat="1" ht="12.75">
      <c r="A434" s="51">
        <v>4</v>
      </c>
      <c r="B434" s="51">
        <v>3</v>
      </c>
      <c r="C434" s="51">
        <v>6</v>
      </c>
      <c r="D434" s="51">
        <v>6</v>
      </c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54"/>
      <c r="Q434" s="55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F434" s="54"/>
      <c r="BG434" s="54"/>
      <c r="BH434" s="54"/>
      <c r="BI434" s="54"/>
      <c r="BJ434" s="54"/>
      <c r="BK434" s="54"/>
      <c r="BL434" s="54"/>
    </row>
    <row r="435" spans="1:64" s="8" customFormat="1" ht="12.75">
      <c r="A435" s="37">
        <v>75</v>
      </c>
      <c r="B435" s="37">
        <v>83</v>
      </c>
      <c r="C435" s="37">
        <v>82</v>
      </c>
      <c r="D435" s="37">
        <v>94</v>
      </c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54"/>
      <c r="Q435" s="55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F435" s="54"/>
      <c r="BG435" s="54"/>
      <c r="BH435" s="54"/>
      <c r="BI435" s="54"/>
      <c r="BJ435" s="54"/>
      <c r="BK435" s="54"/>
      <c r="BL435" s="54"/>
    </row>
    <row r="436" spans="1:64" s="8" customFormat="1" ht="12.75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54"/>
      <c r="Q436" s="55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F436" s="54"/>
      <c r="BG436" s="54"/>
      <c r="BH436" s="54"/>
      <c r="BI436" s="54"/>
      <c r="BJ436" s="54"/>
      <c r="BK436" s="54"/>
      <c r="BL436" s="54"/>
    </row>
    <row r="437" spans="1:64" s="8" customFormat="1" ht="12.75">
      <c r="A437" s="28" t="s">
        <v>566</v>
      </c>
      <c r="B437" s="40" t="s">
        <v>2</v>
      </c>
      <c r="C437" s="40">
        <v>23</v>
      </c>
      <c r="D437" s="40" t="s">
        <v>3</v>
      </c>
      <c r="E437" s="40" t="s">
        <v>509</v>
      </c>
      <c r="F437" s="40" t="s">
        <v>5</v>
      </c>
      <c r="G437" s="17">
        <f>(A439*A440+B439*B440+C439*C440+D439*D440+E439*E440+F439*F440+G439*G440+H439*H440)/C437</f>
        <v>82.347826086956516</v>
      </c>
      <c r="H437" s="40"/>
      <c r="I437" s="40"/>
      <c r="J437" s="40"/>
      <c r="K437" s="40"/>
      <c r="L437" s="40"/>
      <c r="M437" s="40"/>
      <c r="N437" s="40"/>
      <c r="O437" s="40"/>
      <c r="P437" s="54"/>
      <c r="Q437" s="55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F437" s="54"/>
      <c r="BG437" s="54"/>
      <c r="BH437" s="54"/>
      <c r="BI437" s="54"/>
      <c r="BJ437" s="54"/>
      <c r="BK437" s="54"/>
      <c r="BL437" s="54"/>
    </row>
    <row r="438" spans="1:64" s="8" customFormat="1" ht="12.75">
      <c r="A438" s="52" t="s">
        <v>567</v>
      </c>
      <c r="B438" s="52" t="s">
        <v>568</v>
      </c>
      <c r="C438" s="52" t="s">
        <v>524</v>
      </c>
      <c r="D438" s="52" t="s">
        <v>569</v>
      </c>
      <c r="E438" s="52" t="s">
        <v>536</v>
      </c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54"/>
      <c r="Q438" s="55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F438" s="54"/>
      <c r="BG438" s="54"/>
      <c r="BH438" s="54"/>
      <c r="BI438" s="54"/>
      <c r="BJ438" s="54"/>
      <c r="BK438" s="54"/>
      <c r="BL438" s="54"/>
    </row>
    <row r="439" spans="1:64" s="7" customFormat="1" ht="12.75">
      <c r="A439" s="52">
        <v>6</v>
      </c>
      <c r="B439" s="52">
        <v>6</v>
      </c>
      <c r="C439" s="52">
        <v>2</v>
      </c>
      <c r="D439" s="52">
        <v>6</v>
      </c>
      <c r="E439" s="52">
        <v>3</v>
      </c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54"/>
      <c r="Q439" s="55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F439" s="54"/>
      <c r="BG439" s="54"/>
      <c r="BH439" s="54"/>
      <c r="BI439" s="54"/>
      <c r="BJ439" s="54"/>
      <c r="BK439" s="54"/>
      <c r="BL439" s="54"/>
    </row>
    <row r="440" spans="1:64" s="8" customFormat="1" ht="12.75">
      <c r="A440" s="37">
        <v>85</v>
      </c>
      <c r="B440" s="37">
        <v>80</v>
      </c>
      <c r="C440" s="37">
        <v>74</v>
      </c>
      <c r="D440" s="37">
        <v>80</v>
      </c>
      <c r="E440" s="37">
        <v>92</v>
      </c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54"/>
      <c r="Q440" s="55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F440" s="54"/>
      <c r="BG440" s="54"/>
      <c r="BH440" s="54"/>
      <c r="BI440" s="54"/>
      <c r="BJ440" s="54"/>
      <c r="BK440" s="54"/>
      <c r="BL440" s="54"/>
    </row>
    <row r="441" spans="1:64" s="8" customFormat="1" ht="12.75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54"/>
      <c r="Q441" s="55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F441" s="54"/>
      <c r="BG441" s="54"/>
      <c r="BH441" s="54"/>
      <c r="BI441" s="54"/>
      <c r="BJ441" s="54"/>
      <c r="BK441" s="54"/>
      <c r="BL441" s="54"/>
    </row>
    <row r="442" spans="1:64" s="8" customFormat="1" ht="12.75">
      <c r="A442" s="14" t="s">
        <v>570</v>
      </c>
      <c r="B442" s="18" t="s">
        <v>203</v>
      </c>
      <c r="C442" s="18">
        <v>19</v>
      </c>
      <c r="D442" s="18" t="s">
        <v>3</v>
      </c>
      <c r="E442" s="18" t="s">
        <v>499</v>
      </c>
      <c r="F442" s="18" t="s">
        <v>5</v>
      </c>
      <c r="G442" s="17">
        <f>(A444*A445+B444*B445+C444*C445+D444*D445+E444*E445+F444*F445+G444*G445+H444*H445)/C442</f>
        <v>84.21052631578948</v>
      </c>
      <c r="H442" s="18"/>
      <c r="I442" s="18"/>
      <c r="J442" s="18"/>
      <c r="K442" s="18"/>
      <c r="L442" s="18"/>
      <c r="M442" s="18"/>
      <c r="N442" s="15"/>
      <c r="O442" s="15"/>
      <c r="P442" s="54"/>
      <c r="Q442" s="55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F442" s="54"/>
      <c r="BG442" s="54"/>
      <c r="BH442" s="54"/>
      <c r="BI442" s="54"/>
      <c r="BJ442" s="54"/>
      <c r="BK442" s="54"/>
      <c r="BL442" s="54"/>
    </row>
    <row r="443" spans="1:64" s="8" customFormat="1" ht="12.75">
      <c r="A443" s="42" t="s">
        <v>571</v>
      </c>
      <c r="B443" s="42" t="s">
        <v>572</v>
      </c>
      <c r="C443" s="42" t="s">
        <v>573</v>
      </c>
      <c r="D443" s="42" t="s">
        <v>574</v>
      </c>
      <c r="E443" s="18"/>
      <c r="F443" s="18"/>
      <c r="G443" s="18"/>
      <c r="H443" s="18"/>
      <c r="I443" s="18"/>
      <c r="J443" s="18"/>
      <c r="K443" s="18"/>
      <c r="L443" s="18"/>
      <c r="M443" s="18"/>
      <c r="N443" s="15"/>
      <c r="O443" s="15"/>
      <c r="P443" s="54"/>
      <c r="Q443" s="55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F443" s="54"/>
      <c r="BG443" s="54"/>
      <c r="BH443" s="54"/>
      <c r="BI443" s="54"/>
      <c r="BJ443" s="54"/>
      <c r="BK443" s="54"/>
      <c r="BL443" s="54"/>
    </row>
    <row r="444" spans="1:64" s="7" customFormat="1" ht="12.75">
      <c r="A444" s="43">
        <v>5</v>
      </c>
      <c r="B444" s="43">
        <v>4</v>
      </c>
      <c r="C444" s="43">
        <v>6</v>
      </c>
      <c r="D444" s="53">
        <v>4</v>
      </c>
      <c r="E444" s="18"/>
      <c r="F444" s="18"/>
      <c r="G444" s="18"/>
      <c r="H444" s="18"/>
      <c r="I444" s="18"/>
      <c r="J444" s="18"/>
      <c r="K444" s="18"/>
      <c r="L444" s="18"/>
      <c r="M444" s="18"/>
      <c r="N444" s="15"/>
      <c r="O444" s="15"/>
      <c r="P444" s="54"/>
      <c r="Q444" s="55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F444" s="54"/>
      <c r="BG444" s="54"/>
      <c r="BH444" s="54"/>
      <c r="BI444" s="54"/>
      <c r="BJ444" s="54"/>
      <c r="BK444" s="54"/>
      <c r="BL444" s="54"/>
    </row>
    <row r="445" spans="1:64" s="8" customFormat="1" ht="12.75">
      <c r="A445" s="31">
        <v>62</v>
      </c>
      <c r="B445" s="19">
        <v>81</v>
      </c>
      <c r="C445" s="19">
        <v>97</v>
      </c>
      <c r="D445" s="19">
        <v>96</v>
      </c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54"/>
      <c r="Q445" s="55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F445" s="54"/>
      <c r="BG445" s="54"/>
      <c r="BH445" s="54"/>
      <c r="BI445" s="54"/>
      <c r="BJ445" s="54"/>
      <c r="BK445" s="54"/>
      <c r="BL445" s="54"/>
    </row>
    <row r="446" spans="1:64" s="8" customFormat="1" ht="12.75">
      <c r="A446" s="26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54"/>
      <c r="Q446" s="55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F446" s="54"/>
      <c r="BG446" s="54"/>
      <c r="BH446" s="54"/>
      <c r="BI446" s="54"/>
      <c r="BJ446" s="54"/>
      <c r="BK446" s="54"/>
      <c r="BL446" s="54"/>
    </row>
    <row r="447" spans="1:64" s="8" customFormat="1" ht="12.75">
      <c r="A447" s="14" t="s">
        <v>575</v>
      </c>
      <c r="B447" s="18" t="s">
        <v>203</v>
      </c>
      <c r="C447" s="18">
        <v>18</v>
      </c>
      <c r="D447" s="18" t="s">
        <v>3</v>
      </c>
      <c r="E447" s="18" t="s">
        <v>499</v>
      </c>
      <c r="F447" s="18" t="s">
        <v>5</v>
      </c>
      <c r="G447" s="17">
        <f>(A449*A450+B449*B450+C449*C450+D449*D450+E449*E450+F449*F450+G449*G450+H449*H450)/C447</f>
        <v>85</v>
      </c>
      <c r="H447" s="18"/>
      <c r="I447" s="18"/>
      <c r="J447" s="15"/>
      <c r="K447" s="15"/>
      <c r="L447" s="15"/>
      <c r="M447" s="15"/>
      <c r="N447" s="15"/>
      <c r="O447" s="15"/>
      <c r="P447" s="54"/>
      <c r="Q447" s="55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F447" s="54"/>
      <c r="BG447" s="54"/>
      <c r="BH447" s="54"/>
      <c r="BI447" s="54"/>
      <c r="BJ447" s="54"/>
      <c r="BK447" s="54"/>
      <c r="BL447" s="54"/>
    </row>
    <row r="448" spans="1:64" s="8" customFormat="1" ht="12.75">
      <c r="A448" s="42" t="s">
        <v>576</v>
      </c>
      <c r="B448" s="42" t="s">
        <v>577</v>
      </c>
      <c r="C448" s="42" t="s">
        <v>578</v>
      </c>
      <c r="D448" s="18"/>
      <c r="E448" s="18"/>
      <c r="F448" s="15"/>
      <c r="G448" s="18"/>
      <c r="H448" s="15"/>
      <c r="I448" s="15"/>
      <c r="J448" s="15"/>
      <c r="K448" s="15"/>
      <c r="L448" s="15"/>
      <c r="M448" s="15"/>
      <c r="N448" s="15"/>
      <c r="O448" s="15"/>
      <c r="P448" s="54"/>
      <c r="Q448" s="55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F448" s="54"/>
      <c r="BG448" s="54"/>
      <c r="BH448" s="54"/>
      <c r="BI448" s="54"/>
      <c r="BJ448" s="54"/>
      <c r="BK448" s="54"/>
      <c r="BL448" s="54"/>
    </row>
    <row r="449" spans="1:64" s="7" customFormat="1" ht="12.75">
      <c r="A449" s="43">
        <v>6</v>
      </c>
      <c r="B449" s="43">
        <v>6</v>
      </c>
      <c r="C449" s="43">
        <v>6</v>
      </c>
      <c r="D449" s="18"/>
      <c r="E449" s="15"/>
      <c r="F449" s="15"/>
      <c r="G449" s="15"/>
      <c r="H449" s="18"/>
      <c r="I449" s="15"/>
      <c r="J449" s="15"/>
      <c r="K449" s="15"/>
      <c r="L449" s="15"/>
      <c r="M449" s="15"/>
      <c r="N449" s="15"/>
      <c r="O449" s="15"/>
      <c r="P449" s="54"/>
      <c r="Q449" s="55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F449" s="54"/>
      <c r="BG449" s="54"/>
      <c r="BH449" s="54"/>
      <c r="BI449" s="54"/>
      <c r="BJ449" s="54"/>
      <c r="BK449" s="54"/>
      <c r="BL449" s="54"/>
    </row>
    <row r="450" spans="1:64" s="8" customFormat="1" ht="12.75">
      <c r="A450" s="31">
        <v>92</v>
      </c>
      <c r="B450" s="19">
        <v>78</v>
      </c>
      <c r="C450" s="19">
        <v>85</v>
      </c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54"/>
      <c r="Q450" s="55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F450" s="54"/>
      <c r="BG450" s="54"/>
      <c r="BH450" s="54"/>
      <c r="BI450" s="54"/>
      <c r="BJ450" s="54"/>
      <c r="BK450" s="54"/>
      <c r="BL450" s="54"/>
    </row>
    <row r="451" spans="1:64" s="8" customFormat="1" ht="12.75">
      <c r="A451" s="21"/>
      <c r="B451" s="18"/>
      <c r="C451" s="18"/>
      <c r="D451" s="18"/>
      <c r="E451" s="18"/>
      <c r="F451" s="18"/>
      <c r="G451" s="18"/>
      <c r="H451" s="18"/>
      <c r="I451" s="18"/>
      <c r="J451" s="15"/>
      <c r="K451" s="15"/>
      <c r="L451" s="15"/>
      <c r="M451" s="15"/>
      <c r="N451" s="15"/>
      <c r="O451" s="15"/>
      <c r="P451" s="54"/>
      <c r="Q451" s="55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  <c r="BA451" s="54"/>
      <c r="BB451" s="54"/>
      <c r="BC451" s="54"/>
      <c r="BD451" s="54"/>
      <c r="BE451" s="54"/>
      <c r="BF451" s="54"/>
      <c r="BG451" s="54"/>
      <c r="BH451" s="54"/>
      <c r="BI451" s="54"/>
      <c r="BJ451" s="54"/>
      <c r="BK451" s="54"/>
      <c r="BL451" s="54"/>
    </row>
    <row r="452" spans="1:64" s="8" customFormat="1" ht="12.75">
      <c r="A452" s="14" t="s">
        <v>579</v>
      </c>
      <c r="B452" s="18" t="s">
        <v>203</v>
      </c>
      <c r="C452" s="18">
        <v>22</v>
      </c>
      <c r="D452" s="18" t="s">
        <v>3</v>
      </c>
      <c r="E452" s="18" t="s">
        <v>499</v>
      </c>
      <c r="F452" s="18" t="s">
        <v>5</v>
      </c>
      <c r="G452" s="17">
        <f>(A454*A455+B454*B455+C454*C455+D454*D455+E454*E455+F454*F455+G454*G455+H454*H455)/C452</f>
        <v>91.090909090909093</v>
      </c>
      <c r="H452" s="18"/>
      <c r="I452" s="18"/>
      <c r="J452" s="18"/>
      <c r="K452" s="18"/>
      <c r="L452" s="18"/>
      <c r="M452" s="18"/>
      <c r="N452" s="15"/>
      <c r="O452" s="15"/>
      <c r="P452" s="54"/>
      <c r="Q452" s="55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  <c r="BA452" s="54"/>
      <c r="BB452" s="54"/>
      <c r="BC452" s="54"/>
      <c r="BD452" s="54"/>
      <c r="BE452" s="54"/>
      <c r="BF452" s="54"/>
      <c r="BG452" s="54"/>
      <c r="BH452" s="54"/>
      <c r="BI452" s="54"/>
      <c r="BJ452" s="54"/>
      <c r="BK452" s="54"/>
      <c r="BL452" s="54"/>
    </row>
    <row r="453" spans="1:64" s="8" customFormat="1" ht="12.75">
      <c r="A453" s="42" t="s">
        <v>580</v>
      </c>
      <c r="B453" s="42" t="s">
        <v>581</v>
      </c>
      <c r="C453" s="42" t="s">
        <v>582</v>
      </c>
      <c r="D453" s="42" t="s">
        <v>583</v>
      </c>
      <c r="E453" s="15"/>
      <c r="F453" s="15"/>
      <c r="G453" s="15"/>
      <c r="H453" s="15"/>
      <c r="I453" s="18"/>
      <c r="J453" s="18"/>
      <c r="K453" s="18"/>
      <c r="L453" s="18"/>
      <c r="M453" s="18"/>
      <c r="N453" s="15"/>
      <c r="O453" s="15"/>
      <c r="P453" s="54"/>
      <c r="Q453" s="55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  <c r="BA453" s="54"/>
      <c r="BB453" s="54"/>
      <c r="BC453" s="54"/>
      <c r="BD453" s="54"/>
      <c r="BE453" s="54"/>
      <c r="BF453" s="54"/>
      <c r="BG453" s="54"/>
      <c r="BH453" s="54"/>
      <c r="BI453" s="54"/>
      <c r="BJ453" s="54"/>
      <c r="BK453" s="54"/>
      <c r="BL453" s="54"/>
    </row>
    <row r="454" spans="1:64" s="7" customFormat="1" ht="12.75">
      <c r="A454" s="43">
        <v>6</v>
      </c>
      <c r="B454" s="43">
        <v>6</v>
      </c>
      <c r="C454" s="43">
        <v>6</v>
      </c>
      <c r="D454" s="53">
        <v>4</v>
      </c>
      <c r="E454" s="15"/>
      <c r="F454" s="15"/>
      <c r="G454" s="15"/>
      <c r="H454" s="18"/>
      <c r="I454" s="18"/>
      <c r="J454" s="18"/>
      <c r="K454" s="18"/>
      <c r="L454" s="18"/>
      <c r="M454" s="18"/>
      <c r="N454" s="15"/>
      <c r="O454" s="15"/>
      <c r="P454" s="54"/>
      <c r="Q454" s="55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  <c r="BA454" s="54"/>
      <c r="BB454" s="54"/>
      <c r="BC454" s="54"/>
      <c r="BD454" s="54"/>
      <c r="BE454" s="54"/>
      <c r="BF454" s="54"/>
      <c r="BG454" s="54"/>
      <c r="BH454" s="54"/>
      <c r="BI454" s="54"/>
      <c r="BJ454" s="54"/>
      <c r="BK454" s="54"/>
      <c r="BL454" s="54"/>
    </row>
    <row r="455" spans="1:64" s="8" customFormat="1" ht="12.75">
      <c r="A455" s="19">
        <v>91</v>
      </c>
      <c r="B455" s="19">
        <v>90</v>
      </c>
      <c r="C455" s="19">
        <v>89</v>
      </c>
      <c r="D455" s="19">
        <v>96</v>
      </c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54"/>
      <c r="Q455" s="55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E455" s="54"/>
      <c r="BF455" s="54"/>
      <c r="BG455" s="54"/>
      <c r="BH455" s="54"/>
      <c r="BI455" s="54"/>
      <c r="BJ455" s="54"/>
      <c r="BK455" s="54"/>
      <c r="BL455" s="54"/>
    </row>
    <row r="456" spans="1:64" s="9" customFormat="1" ht="12.7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59"/>
      <c r="Q456" s="62"/>
      <c r="R456" s="59"/>
      <c r="S456" s="59"/>
      <c r="T456" s="59"/>
      <c r="U456" s="59"/>
      <c r="V456" s="59"/>
      <c r="W456" s="59"/>
      <c r="X456" s="59"/>
      <c r="Y456" s="59"/>
      <c r="Z456" s="59"/>
      <c r="AA456" s="59"/>
      <c r="AB456" s="59"/>
      <c r="AC456" s="59"/>
      <c r="AD456" s="59"/>
      <c r="AE456" s="59"/>
      <c r="AF456" s="59"/>
      <c r="AG456" s="59"/>
      <c r="AH456" s="59"/>
      <c r="AI456" s="59"/>
      <c r="AJ456" s="59"/>
      <c r="AK456" s="59"/>
      <c r="AL456" s="59"/>
      <c r="AM456" s="59"/>
      <c r="AN456" s="59"/>
      <c r="AO456" s="59"/>
      <c r="AP456" s="59"/>
      <c r="AQ456" s="59"/>
      <c r="AR456" s="59"/>
      <c r="AS456" s="59"/>
      <c r="AT456" s="59"/>
      <c r="AU456" s="59"/>
      <c r="AV456" s="59"/>
      <c r="AW456" s="59"/>
      <c r="AX456" s="59"/>
      <c r="AY456" s="59"/>
      <c r="AZ456" s="59"/>
      <c r="BA456" s="59"/>
      <c r="BB456" s="59"/>
      <c r="BC456" s="59"/>
      <c r="BD456" s="59"/>
      <c r="BE456" s="59"/>
      <c r="BF456" s="59"/>
      <c r="BG456" s="59"/>
      <c r="BH456" s="59"/>
      <c r="BI456" s="59"/>
      <c r="BJ456" s="59"/>
      <c r="BK456" s="59"/>
      <c r="BL456" s="59"/>
    </row>
    <row r="457" spans="1:64" s="9" customFormat="1" ht="12.75">
      <c r="A457" s="14" t="s">
        <v>584</v>
      </c>
      <c r="B457" s="18" t="s">
        <v>203</v>
      </c>
      <c r="C457" s="18">
        <v>11</v>
      </c>
      <c r="D457" s="18" t="s">
        <v>3</v>
      </c>
      <c r="E457" s="18" t="s">
        <v>517</v>
      </c>
      <c r="F457" s="18" t="s">
        <v>5</v>
      </c>
      <c r="G457" s="17">
        <f>(A459*A460+B459*B460+C459*C460+D459*D460+E459*E460+F459*F460+G459*G460+H459*H460)/C457</f>
        <v>89.454545454545453</v>
      </c>
      <c r="H457" s="18"/>
      <c r="I457" s="18"/>
      <c r="J457" s="18"/>
      <c r="K457" s="18"/>
      <c r="L457" s="18"/>
      <c r="M457" s="18"/>
      <c r="N457" s="15"/>
      <c r="O457" s="15"/>
      <c r="P457" s="59"/>
      <c r="Q457" s="62"/>
      <c r="R457" s="59"/>
      <c r="S457" s="59"/>
      <c r="T457" s="59"/>
      <c r="U457" s="59"/>
      <c r="V457" s="59"/>
      <c r="W457" s="59"/>
      <c r="X457" s="59"/>
      <c r="Y457" s="59"/>
      <c r="Z457" s="59"/>
      <c r="AA457" s="59"/>
      <c r="AB457" s="59"/>
      <c r="AC457" s="59"/>
      <c r="AD457" s="59"/>
      <c r="AE457" s="59"/>
      <c r="AF457" s="59"/>
      <c r="AG457" s="59"/>
      <c r="AH457" s="59"/>
      <c r="AI457" s="59"/>
      <c r="AJ457" s="59"/>
      <c r="AK457" s="59"/>
      <c r="AL457" s="59"/>
      <c r="AM457" s="59"/>
      <c r="AN457" s="59"/>
      <c r="AO457" s="59"/>
      <c r="AP457" s="59"/>
      <c r="AQ457" s="59"/>
      <c r="AR457" s="59"/>
      <c r="AS457" s="59"/>
      <c r="AT457" s="59"/>
      <c r="AU457" s="59"/>
      <c r="AV457" s="59"/>
      <c r="AW457" s="59"/>
      <c r="AX457" s="59"/>
      <c r="AY457" s="59"/>
      <c r="AZ457" s="59"/>
      <c r="BA457" s="59"/>
      <c r="BB457" s="59"/>
      <c r="BC457" s="59"/>
      <c r="BD457" s="59"/>
      <c r="BE457" s="59"/>
      <c r="BF457" s="59"/>
      <c r="BG457" s="59"/>
      <c r="BH457" s="59"/>
      <c r="BI457" s="59"/>
      <c r="BJ457" s="59"/>
      <c r="BK457" s="59"/>
      <c r="BL457" s="59"/>
    </row>
    <row r="458" spans="1:64" s="9" customFormat="1" ht="12.75">
      <c r="A458" s="44" t="s">
        <v>585</v>
      </c>
      <c r="B458" s="44" t="s">
        <v>586</v>
      </c>
      <c r="C458" s="44" t="s">
        <v>587</v>
      </c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5"/>
      <c r="O458" s="15"/>
      <c r="P458" s="59"/>
      <c r="Q458" s="62"/>
      <c r="R458" s="59"/>
      <c r="S458" s="59"/>
      <c r="T458" s="59"/>
      <c r="U458" s="59"/>
      <c r="V458" s="59"/>
      <c r="W458" s="59"/>
      <c r="X458" s="59"/>
      <c r="Y458" s="59"/>
      <c r="Z458" s="59"/>
      <c r="AA458" s="59"/>
      <c r="AB458" s="59"/>
      <c r="AC458" s="59"/>
      <c r="AD458" s="59"/>
      <c r="AE458" s="59"/>
      <c r="AF458" s="59"/>
      <c r="AG458" s="59"/>
      <c r="AH458" s="59"/>
      <c r="AI458" s="59"/>
      <c r="AJ458" s="59"/>
      <c r="AK458" s="59"/>
      <c r="AL458" s="59"/>
      <c r="AM458" s="59"/>
      <c r="AN458" s="59"/>
      <c r="AO458" s="59"/>
      <c r="AP458" s="59"/>
      <c r="AQ458" s="59"/>
      <c r="AR458" s="59"/>
      <c r="AS458" s="59"/>
      <c r="AT458" s="59"/>
      <c r="AU458" s="59"/>
      <c r="AV458" s="59"/>
      <c r="AW458" s="59"/>
      <c r="AX458" s="59"/>
      <c r="AY458" s="59"/>
      <c r="AZ458" s="59"/>
      <c r="BA458" s="59"/>
      <c r="BB458" s="59"/>
      <c r="BC458" s="59"/>
      <c r="BD458" s="59"/>
      <c r="BE458" s="59"/>
      <c r="BF458" s="59"/>
      <c r="BG458" s="59"/>
      <c r="BH458" s="59"/>
      <c r="BI458" s="59"/>
      <c r="BJ458" s="59"/>
      <c r="BK458" s="59"/>
      <c r="BL458" s="59"/>
    </row>
    <row r="459" spans="1:64" s="10" customFormat="1" ht="12.75">
      <c r="A459" s="48">
        <v>3</v>
      </c>
      <c r="B459" s="44">
        <v>6</v>
      </c>
      <c r="C459" s="44">
        <v>2</v>
      </c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5"/>
      <c r="O459" s="15"/>
      <c r="P459" s="59"/>
      <c r="Q459" s="62"/>
      <c r="R459" s="59"/>
      <c r="S459" s="59"/>
      <c r="T459" s="59"/>
      <c r="U459" s="59"/>
      <c r="V459" s="59"/>
      <c r="W459" s="59"/>
      <c r="X459" s="59"/>
      <c r="Y459" s="59"/>
      <c r="Z459" s="59"/>
      <c r="AA459" s="59"/>
      <c r="AB459" s="59"/>
      <c r="AC459" s="59"/>
      <c r="AD459" s="59"/>
      <c r="AE459" s="59"/>
      <c r="AF459" s="59"/>
      <c r="AG459" s="59"/>
      <c r="AH459" s="59"/>
      <c r="AI459" s="59"/>
      <c r="AJ459" s="59"/>
      <c r="AK459" s="59"/>
      <c r="AL459" s="59"/>
      <c r="AM459" s="59"/>
      <c r="AN459" s="59"/>
      <c r="AO459" s="59"/>
      <c r="AP459" s="59"/>
      <c r="AQ459" s="59"/>
      <c r="AR459" s="59"/>
      <c r="AS459" s="59"/>
      <c r="AT459" s="59"/>
      <c r="AU459" s="59"/>
      <c r="AV459" s="59"/>
      <c r="AW459" s="59"/>
      <c r="AX459" s="59"/>
      <c r="AY459" s="59"/>
      <c r="AZ459" s="59"/>
      <c r="BA459" s="59"/>
      <c r="BB459" s="59"/>
      <c r="BC459" s="59"/>
      <c r="BD459" s="59"/>
      <c r="BE459" s="59"/>
      <c r="BF459" s="59"/>
      <c r="BG459" s="59"/>
      <c r="BH459" s="59"/>
      <c r="BI459" s="59"/>
      <c r="BJ459" s="59"/>
      <c r="BK459" s="59"/>
      <c r="BL459" s="59"/>
    </row>
    <row r="460" spans="1:64" s="8" customFormat="1" ht="12.75">
      <c r="A460" s="31">
        <v>74</v>
      </c>
      <c r="B460" s="19">
        <v>95</v>
      </c>
      <c r="C460" s="19">
        <v>96</v>
      </c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54"/>
      <c r="Q460" s="55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  <c r="AX460" s="54"/>
      <c r="AY460" s="54"/>
      <c r="AZ460" s="54"/>
      <c r="BA460" s="54"/>
      <c r="BB460" s="54"/>
      <c r="BC460" s="54"/>
      <c r="BD460" s="54"/>
      <c r="BE460" s="54"/>
      <c r="BF460" s="54"/>
      <c r="BG460" s="54"/>
      <c r="BH460" s="54"/>
      <c r="BI460" s="54"/>
      <c r="BJ460" s="54"/>
      <c r="BK460" s="54"/>
      <c r="BL460" s="54"/>
    </row>
    <row r="461" spans="1:64" s="1" customFormat="1" ht="1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</row>
    <row r="462" spans="1:64" s="1" customFormat="1" ht="12">
      <c r="A462" s="14" t="s">
        <v>588</v>
      </c>
      <c r="B462" s="18" t="s">
        <v>203</v>
      </c>
      <c r="C462" s="18">
        <v>25</v>
      </c>
      <c r="D462" s="18" t="s">
        <v>3</v>
      </c>
      <c r="E462" s="18" t="s">
        <v>517</v>
      </c>
      <c r="F462" s="18" t="s">
        <v>5</v>
      </c>
      <c r="G462" s="17">
        <f>(A464*A465+B464*B465+C464*C465+D464*D465+E464*E465+F464*F465+G464*G465+H464*H465)/C462</f>
        <v>82.56</v>
      </c>
      <c r="H462" s="15"/>
      <c r="I462" s="15"/>
      <c r="J462" s="15"/>
      <c r="K462" s="15"/>
      <c r="L462" s="15"/>
      <c r="M462" s="15"/>
      <c r="N462" s="15"/>
      <c r="O462" s="1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</row>
    <row r="463" spans="1:64" s="1" customFormat="1" ht="12">
      <c r="A463" s="45" t="s">
        <v>589</v>
      </c>
      <c r="B463" s="45" t="s">
        <v>590</v>
      </c>
      <c r="C463" s="45" t="s">
        <v>591</v>
      </c>
      <c r="D463" s="45" t="s">
        <v>587</v>
      </c>
      <c r="E463" s="45" t="s">
        <v>592</v>
      </c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</row>
    <row r="464" spans="1:64" s="2" customFormat="1" ht="12">
      <c r="A464" s="45">
        <v>4</v>
      </c>
      <c r="B464" s="45">
        <v>6</v>
      </c>
      <c r="C464" s="45">
        <v>6</v>
      </c>
      <c r="D464" s="45">
        <v>4</v>
      </c>
      <c r="E464" s="45">
        <v>5</v>
      </c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</row>
    <row r="465" spans="1:64" s="1" customFormat="1" ht="12.75">
      <c r="A465" s="31">
        <v>92</v>
      </c>
      <c r="B465" s="19">
        <v>83</v>
      </c>
      <c r="C465" s="19">
        <v>64</v>
      </c>
      <c r="D465" s="19">
        <v>96</v>
      </c>
      <c r="E465" s="19">
        <v>86</v>
      </c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</row>
    <row r="466" spans="1:64" s="1" customFormat="1" ht="12.75">
      <c r="A466" s="26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</row>
    <row r="467" spans="1:64" s="1" customFormat="1" ht="12">
      <c r="A467" s="14" t="s">
        <v>593</v>
      </c>
      <c r="B467" s="18" t="s">
        <v>203</v>
      </c>
      <c r="C467" s="18">
        <v>18</v>
      </c>
      <c r="D467" s="18" t="s">
        <v>3</v>
      </c>
      <c r="E467" s="18" t="s">
        <v>594</v>
      </c>
      <c r="F467" s="18" t="s">
        <v>5</v>
      </c>
      <c r="G467" s="17">
        <f>(A469*A470+B469*B470+C469*C470+D469*D470+E469*E470+F469*F470+G469*G470+H469*H470)/C467</f>
        <v>91.166666666666671</v>
      </c>
      <c r="H467" s="15"/>
      <c r="I467" s="15"/>
      <c r="J467" s="15"/>
      <c r="K467" s="15"/>
      <c r="L467" s="15"/>
      <c r="M467" s="15"/>
      <c r="N467" s="15"/>
      <c r="O467" s="1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</row>
    <row r="468" spans="1:64" s="1" customFormat="1" ht="12.75">
      <c r="A468" s="45" t="s">
        <v>589</v>
      </c>
      <c r="B468" s="45" t="s">
        <v>590</v>
      </c>
      <c r="C468" s="45" t="s">
        <v>505</v>
      </c>
      <c r="D468" s="26" t="s">
        <v>595</v>
      </c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</row>
    <row r="469" spans="1:64" s="2" customFormat="1" ht="12">
      <c r="A469" s="45">
        <v>6</v>
      </c>
      <c r="B469" s="45">
        <v>1</v>
      </c>
      <c r="C469" s="45">
        <v>5</v>
      </c>
      <c r="D469" s="15">
        <v>6</v>
      </c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</row>
    <row r="470" spans="1:64" s="1" customFormat="1" ht="12.75">
      <c r="A470" s="56">
        <v>92</v>
      </c>
      <c r="B470" s="37">
        <v>83</v>
      </c>
      <c r="C470" s="37">
        <v>86</v>
      </c>
      <c r="D470" s="37">
        <v>96</v>
      </c>
      <c r="E470" s="37"/>
      <c r="F470" s="37"/>
      <c r="G470" s="37"/>
      <c r="H470" s="37"/>
      <c r="I470" s="37"/>
      <c r="J470" s="37"/>
      <c r="K470" s="37"/>
      <c r="L470" s="37"/>
      <c r="M470" s="37"/>
      <c r="N470" s="60"/>
      <c r="O470" s="60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</row>
    <row r="471" spans="1:64" s="1" customFormat="1" ht="12.75">
      <c r="A471" s="46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</row>
    <row r="472" spans="1:64" s="1" customFormat="1" ht="12">
      <c r="A472" s="14" t="s">
        <v>596</v>
      </c>
      <c r="B472" s="18" t="s">
        <v>203</v>
      </c>
      <c r="C472" s="18">
        <v>21</v>
      </c>
      <c r="D472" s="18" t="s">
        <v>3</v>
      </c>
      <c r="E472" s="18" t="s">
        <v>594</v>
      </c>
      <c r="F472" s="18" t="s">
        <v>5</v>
      </c>
      <c r="G472" s="17">
        <f>(A474*A475+B474*B475+C474*C475+D474*D475+E474*E475+F474*F475+G474*G475+H474*H475)/C472</f>
        <v>88.714285714285708</v>
      </c>
      <c r="H472" s="47"/>
      <c r="I472" s="47"/>
      <c r="J472" s="47"/>
      <c r="K472" s="47"/>
      <c r="L472" s="47"/>
      <c r="M472" s="47"/>
      <c r="N472" s="47"/>
      <c r="O472" s="47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</row>
    <row r="473" spans="1:64" s="1" customFormat="1" ht="12">
      <c r="A473" s="15" t="s">
        <v>597</v>
      </c>
      <c r="B473" s="15" t="s">
        <v>598</v>
      </c>
      <c r="C473" s="15" t="s">
        <v>599</v>
      </c>
      <c r="D473" s="15" t="s">
        <v>600</v>
      </c>
      <c r="E473" s="15"/>
      <c r="F473" s="15"/>
      <c r="G473" s="15"/>
      <c r="H473" s="40"/>
      <c r="I473" s="47"/>
      <c r="J473" s="40"/>
      <c r="K473" s="40"/>
      <c r="L473" s="40"/>
      <c r="M473" s="47"/>
      <c r="N473" s="47"/>
      <c r="O473" s="47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</row>
    <row r="474" spans="1:64" s="2" customFormat="1" ht="12">
      <c r="A474" s="15">
        <v>6</v>
      </c>
      <c r="B474" s="18">
        <v>6</v>
      </c>
      <c r="C474" s="18">
        <v>3</v>
      </c>
      <c r="D474" s="18">
        <v>6</v>
      </c>
      <c r="E474" s="40"/>
      <c r="F474" s="40"/>
      <c r="G474" s="40"/>
      <c r="H474" s="40"/>
      <c r="I474" s="40"/>
      <c r="J474" s="40"/>
      <c r="K474" s="40"/>
      <c r="L474" s="40"/>
      <c r="M474" s="47"/>
      <c r="N474" s="47"/>
      <c r="O474" s="47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</row>
    <row r="475" spans="1:64" s="1" customFormat="1" ht="12">
      <c r="A475" s="37">
        <v>85</v>
      </c>
      <c r="B475" s="37">
        <v>80</v>
      </c>
      <c r="C475" s="37">
        <v>97</v>
      </c>
      <c r="D475" s="37">
        <v>97</v>
      </c>
      <c r="E475" s="37"/>
      <c r="F475" s="37"/>
      <c r="G475" s="37"/>
      <c r="H475" s="37"/>
      <c r="I475" s="37"/>
      <c r="J475" s="37"/>
      <c r="K475" s="37"/>
      <c r="L475" s="37"/>
      <c r="M475" s="60"/>
      <c r="N475" s="60"/>
      <c r="O475" s="60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</row>
    <row r="476" spans="1:64" s="9" customFormat="1" ht="12.75">
      <c r="A476" s="15"/>
      <c r="B476" s="18"/>
      <c r="C476" s="18"/>
      <c r="D476" s="18"/>
      <c r="E476" s="18"/>
      <c r="F476" s="18"/>
      <c r="G476" s="15"/>
      <c r="H476" s="47"/>
      <c r="I476" s="47"/>
      <c r="J476" s="47"/>
      <c r="K476" s="47"/>
      <c r="L476" s="47"/>
      <c r="M476" s="47"/>
      <c r="N476" s="47"/>
      <c r="O476" s="47"/>
      <c r="P476" s="59"/>
      <c r="Q476" s="62"/>
      <c r="R476" s="59"/>
      <c r="S476" s="59"/>
      <c r="T476" s="59"/>
      <c r="U476" s="59"/>
      <c r="V476" s="59"/>
      <c r="W476" s="59"/>
      <c r="X476" s="59"/>
      <c r="Y476" s="59"/>
      <c r="Z476" s="59"/>
      <c r="AA476" s="59"/>
      <c r="AB476" s="59"/>
      <c r="AC476" s="59"/>
      <c r="AD476" s="59"/>
      <c r="AE476" s="59"/>
      <c r="AF476" s="59"/>
      <c r="AG476" s="59"/>
      <c r="AH476" s="59"/>
      <c r="AI476" s="59"/>
      <c r="AJ476" s="59"/>
      <c r="AK476" s="59"/>
      <c r="AL476" s="59"/>
      <c r="AM476" s="59"/>
      <c r="AN476" s="59"/>
      <c r="AO476" s="59"/>
      <c r="AP476" s="59"/>
      <c r="AQ476" s="59"/>
      <c r="AR476" s="59"/>
      <c r="AS476" s="59"/>
      <c r="AT476" s="59"/>
      <c r="AU476" s="59"/>
      <c r="AV476" s="59"/>
      <c r="AW476" s="59"/>
      <c r="AX476" s="59"/>
      <c r="AY476" s="59"/>
      <c r="AZ476" s="59"/>
      <c r="BA476" s="59"/>
      <c r="BB476" s="59"/>
      <c r="BC476" s="59"/>
      <c r="BD476" s="59"/>
      <c r="BE476" s="59"/>
      <c r="BF476" s="59"/>
      <c r="BG476" s="59"/>
      <c r="BH476" s="59"/>
      <c r="BI476" s="59"/>
      <c r="BJ476" s="59"/>
      <c r="BK476" s="59"/>
      <c r="BL476" s="59"/>
    </row>
    <row r="477" spans="1:64" s="9" customFormat="1" ht="12.75">
      <c r="A477" s="28" t="s">
        <v>601</v>
      </c>
      <c r="B477" s="40" t="s">
        <v>2</v>
      </c>
      <c r="C477" s="40">
        <v>21</v>
      </c>
      <c r="D477" s="40" t="s">
        <v>3</v>
      </c>
      <c r="E477" s="40" t="s">
        <v>602</v>
      </c>
      <c r="F477" s="40" t="s">
        <v>5</v>
      </c>
      <c r="G477" s="17">
        <f>(A479*A480+B479*B480+C479*C480+D479*D480+E479*E480+F479*F480+G479*G480+H479*H480)/C477</f>
        <v>83.952380952380949</v>
      </c>
      <c r="H477" s="40"/>
      <c r="I477" s="40"/>
      <c r="J477" s="40"/>
      <c r="K477" s="40"/>
      <c r="L477" s="40"/>
      <c r="M477" s="40"/>
      <c r="N477" s="40"/>
      <c r="O477" s="40"/>
      <c r="P477" s="59"/>
      <c r="Q477" s="62"/>
      <c r="R477" s="59"/>
      <c r="S477" s="59"/>
      <c r="T477" s="59"/>
      <c r="U477" s="59"/>
      <c r="V477" s="59"/>
      <c r="W477" s="59"/>
      <c r="X477" s="59"/>
      <c r="Y477" s="59"/>
      <c r="Z477" s="59"/>
      <c r="AA477" s="59"/>
      <c r="AB477" s="59"/>
      <c r="AC477" s="59"/>
      <c r="AD477" s="59"/>
      <c r="AE477" s="59"/>
      <c r="AF477" s="59"/>
      <c r="AG477" s="59"/>
      <c r="AH477" s="59"/>
      <c r="AI477" s="59"/>
      <c r="AJ477" s="59"/>
      <c r="AK477" s="59"/>
      <c r="AL477" s="59"/>
      <c r="AM477" s="59"/>
      <c r="AN477" s="59"/>
      <c r="AO477" s="59"/>
      <c r="AP477" s="59"/>
      <c r="AQ477" s="59"/>
      <c r="AR477" s="59"/>
      <c r="AS477" s="59"/>
      <c r="AT477" s="59"/>
      <c r="AU477" s="59"/>
      <c r="AV477" s="59"/>
      <c r="AW477" s="59"/>
      <c r="AX477" s="59"/>
      <c r="AY477" s="59"/>
      <c r="AZ477" s="59"/>
      <c r="BA477" s="59"/>
      <c r="BB477" s="59"/>
      <c r="BC477" s="59"/>
      <c r="BD477" s="59"/>
      <c r="BE477" s="59"/>
      <c r="BF477" s="59"/>
      <c r="BG477" s="59"/>
      <c r="BH477" s="59"/>
      <c r="BI477" s="59"/>
      <c r="BJ477" s="59"/>
      <c r="BK477" s="59"/>
      <c r="BL477" s="59"/>
    </row>
    <row r="478" spans="1:64" s="9" customFormat="1" ht="12.75">
      <c r="A478" s="51" t="s">
        <v>603</v>
      </c>
      <c r="B478" s="51" t="s">
        <v>604</v>
      </c>
      <c r="C478" s="51" t="s">
        <v>605</v>
      </c>
      <c r="D478" s="51" t="s">
        <v>606</v>
      </c>
      <c r="E478" s="51" t="s">
        <v>607</v>
      </c>
      <c r="F478" s="51" t="s">
        <v>152</v>
      </c>
      <c r="G478" s="51"/>
      <c r="H478" s="51"/>
      <c r="I478" s="51"/>
      <c r="J478" s="40"/>
      <c r="K478" s="40"/>
      <c r="L478" s="40"/>
      <c r="M478" s="40"/>
      <c r="N478" s="40"/>
      <c r="O478" s="40"/>
      <c r="P478" s="59"/>
      <c r="Q478" s="62"/>
      <c r="R478" s="59"/>
      <c r="S478" s="59"/>
      <c r="T478" s="59"/>
      <c r="U478" s="59"/>
      <c r="V478" s="59"/>
      <c r="W478" s="59"/>
      <c r="X478" s="59"/>
      <c r="Y478" s="59"/>
      <c r="Z478" s="59"/>
      <c r="AA478" s="59"/>
      <c r="AB478" s="59"/>
      <c r="AC478" s="59"/>
      <c r="AD478" s="59"/>
      <c r="AE478" s="59"/>
      <c r="AF478" s="59"/>
      <c r="AG478" s="59"/>
      <c r="AH478" s="59"/>
      <c r="AI478" s="59"/>
      <c r="AJ478" s="59"/>
      <c r="AK478" s="59"/>
      <c r="AL478" s="59"/>
      <c r="AM478" s="59"/>
      <c r="AN478" s="59"/>
      <c r="AO478" s="59"/>
      <c r="AP478" s="59"/>
      <c r="AQ478" s="59"/>
      <c r="AR478" s="59"/>
      <c r="AS478" s="59"/>
      <c r="AT478" s="59"/>
      <c r="AU478" s="59"/>
      <c r="AV478" s="59"/>
      <c r="AW478" s="59"/>
      <c r="AX478" s="59"/>
      <c r="AY478" s="59"/>
      <c r="AZ478" s="59"/>
      <c r="BA478" s="59"/>
      <c r="BB478" s="59"/>
      <c r="BC478" s="59"/>
      <c r="BD478" s="59"/>
      <c r="BE478" s="59"/>
      <c r="BF478" s="59"/>
      <c r="BG478" s="59"/>
      <c r="BH478" s="59"/>
      <c r="BI478" s="59"/>
      <c r="BJ478" s="59"/>
      <c r="BK478" s="59"/>
      <c r="BL478" s="59"/>
    </row>
    <row r="479" spans="1:64" s="10" customFormat="1" ht="12.75">
      <c r="A479" s="51">
        <v>4</v>
      </c>
      <c r="B479" s="51">
        <v>5</v>
      </c>
      <c r="C479" s="51">
        <v>3</v>
      </c>
      <c r="D479" s="51">
        <v>3</v>
      </c>
      <c r="E479" s="51">
        <v>5</v>
      </c>
      <c r="F479" s="51">
        <v>1</v>
      </c>
      <c r="G479" s="51"/>
      <c r="H479" s="51"/>
      <c r="I479" s="51"/>
      <c r="J479" s="40"/>
      <c r="K479" s="40"/>
      <c r="L479" s="40"/>
      <c r="M479" s="40"/>
      <c r="N479" s="40"/>
      <c r="O479" s="40"/>
      <c r="P479" s="59"/>
      <c r="Q479" s="62"/>
      <c r="R479" s="59"/>
      <c r="S479" s="59"/>
      <c r="T479" s="59"/>
      <c r="U479" s="59"/>
      <c r="V479" s="59"/>
      <c r="W479" s="59"/>
      <c r="X479" s="59"/>
      <c r="Y479" s="59"/>
      <c r="Z479" s="59"/>
      <c r="AA479" s="59"/>
      <c r="AB479" s="59"/>
      <c r="AC479" s="59"/>
      <c r="AD479" s="59"/>
      <c r="AE479" s="59"/>
      <c r="AF479" s="59"/>
      <c r="AG479" s="59"/>
      <c r="AH479" s="59"/>
      <c r="AI479" s="59"/>
      <c r="AJ479" s="59"/>
      <c r="AK479" s="59"/>
      <c r="AL479" s="59"/>
      <c r="AM479" s="59"/>
      <c r="AN479" s="59"/>
      <c r="AO479" s="59"/>
      <c r="AP479" s="59"/>
      <c r="AQ479" s="59"/>
      <c r="AR479" s="59"/>
      <c r="AS479" s="59"/>
      <c r="AT479" s="59"/>
      <c r="AU479" s="59"/>
      <c r="AV479" s="59"/>
      <c r="AW479" s="59"/>
      <c r="AX479" s="59"/>
      <c r="AY479" s="59"/>
      <c r="AZ479" s="59"/>
      <c r="BA479" s="59"/>
      <c r="BB479" s="59"/>
      <c r="BC479" s="59"/>
      <c r="BD479" s="59"/>
      <c r="BE479" s="59"/>
      <c r="BF479" s="59"/>
      <c r="BG479" s="59"/>
      <c r="BH479" s="59"/>
      <c r="BI479" s="59"/>
      <c r="BJ479" s="59"/>
      <c r="BK479" s="59"/>
      <c r="BL479" s="59"/>
    </row>
    <row r="480" spans="1:64" s="9" customFormat="1" ht="12.75">
      <c r="A480" s="37">
        <v>96</v>
      </c>
      <c r="B480" s="37">
        <v>85</v>
      </c>
      <c r="C480" s="37">
        <v>61</v>
      </c>
      <c r="D480" s="37">
        <v>88</v>
      </c>
      <c r="E480" s="37">
        <v>85</v>
      </c>
      <c r="F480" s="37">
        <v>82</v>
      </c>
      <c r="G480" s="37"/>
      <c r="H480" s="37"/>
      <c r="I480" s="37"/>
      <c r="J480" s="37"/>
      <c r="K480" s="37"/>
      <c r="L480" s="37"/>
      <c r="M480" s="37"/>
      <c r="N480" s="37"/>
      <c r="O480" s="37"/>
      <c r="P480" s="59"/>
      <c r="Q480" s="62"/>
      <c r="R480" s="59"/>
      <c r="S480" s="59"/>
      <c r="T480" s="59"/>
      <c r="U480" s="59"/>
      <c r="V480" s="59"/>
      <c r="W480" s="59"/>
      <c r="X480" s="59"/>
      <c r="Y480" s="59"/>
      <c r="Z480" s="59"/>
      <c r="AA480" s="59"/>
      <c r="AB480" s="59"/>
      <c r="AC480" s="59"/>
      <c r="AD480" s="59"/>
      <c r="AE480" s="59"/>
      <c r="AF480" s="59"/>
      <c r="AG480" s="59"/>
      <c r="AH480" s="59"/>
      <c r="AI480" s="59"/>
      <c r="AJ480" s="59"/>
      <c r="AK480" s="59"/>
      <c r="AL480" s="59"/>
      <c r="AM480" s="59"/>
      <c r="AN480" s="59"/>
      <c r="AO480" s="59"/>
      <c r="AP480" s="59"/>
      <c r="AQ480" s="59"/>
      <c r="AR480" s="59"/>
      <c r="AS480" s="59"/>
      <c r="AT480" s="59"/>
      <c r="AU480" s="59"/>
      <c r="AV480" s="59"/>
      <c r="AW480" s="59"/>
      <c r="AX480" s="59"/>
      <c r="AY480" s="59"/>
      <c r="AZ480" s="59"/>
      <c r="BA480" s="59"/>
      <c r="BB480" s="59"/>
      <c r="BC480" s="59"/>
      <c r="BD480" s="59"/>
      <c r="BE480" s="59"/>
      <c r="BF480" s="59"/>
      <c r="BG480" s="59"/>
      <c r="BH480" s="59"/>
      <c r="BI480" s="59"/>
      <c r="BJ480" s="59"/>
      <c r="BK480" s="59"/>
      <c r="BL480" s="59"/>
    </row>
    <row r="481" spans="1:64" s="9" customFormat="1" ht="12.75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59"/>
      <c r="Q481" s="62"/>
      <c r="R481" s="59"/>
      <c r="S481" s="59"/>
      <c r="T481" s="59"/>
      <c r="U481" s="59"/>
      <c r="V481" s="59"/>
      <c r="W481" s="59"/>
      <c r="X481" s="59"/>
      <c r="Y481" s="59"/>
      <c r="Z481" s="59"/>
      <c r="AA481" s="59"/>
      <c r="AB481" s="59"/>
      <c r="AC481" s="59"/>
      <c r="AD481" s="59"/>
      <c r="AE481" s="59"/>
      <c r="AF481" s="59"/>
      <c r="AG481" s="59"/>
      <c r="AH481" s="59"/>
      <c r="AI481" s="59"/>
      <c r="AJ481" s="59"/>
      <c r="AK481" s="59"/>
      <c r="AL481" s="59"/>
      <c r="AM481" s="59"/>
      <c r="AN481" s="59"/>
      <c r="AO481" s="59"/>
      <c r="AP481" s="59"/>
      <c r="AQ481" s="59"/>
      <c r="AR481" s="59"/>
      <c r="AS481" s="59"/>
      <c r="AT481" s="59"/>
      <c r="AU481" s="59"/>
      <c r="AV481" s="59"/>
      <c r="AW481" s="59"/>
      <c r="AX481" s="59"/>
      <c r="AY481" s="59"/>
      <c r="AZ481" s="59"/>
      <c r="BA481" s="59"/>
      <c r="BB481" s="59"/>
      <c r="BC481" s="59"/>
      <c r="BD481" s="59"/>
      <c r="BE481" s="59"/>
      <c r="BF481" s="59"/>
      <c r="BG481" s="59"/>
      <c r="BH481" s="59"/>
      <c r="BI481" s="59"/>
      <c r="BJ481" s="59"/>
      <c r="BK481" s="59"/>
      <c r="BL481" s="59"/>
    </row>
    <row r="482" spans="1:64" s="9" customFormat="1" ht="12.75">
      <c r="A482" s="28" t="s">
        <v>608</v>
      </c>
      <c r="B482" s="40" t="s">
        <v>2</v>
      </c>
      <c r="C482" s="40">
        <v>27</v>
      </c>
      <c r="D482" s="40" t="s">
        <v>3</v>
      </c>
      <c r="E482" s="40" t="s">
        <v>602</v>
      </c>
      <c r="F482" s="40" t="s">
        <v>5</v>
      </c>
      <c r="G482" s="17">
        <f>(A484*A485+B484*B485+C484*C485+D484*D485+E484*E485+F484*F485+G484*G485+H484*H485+I484*I485)/C482</f>
        <v>89.962962962962962</v>
      </c>
      <c r="H482" s="40"/>
      <c r="I482" s="40"/>
      <c r="J482" s="40"/>
      <c r="K482" s="40"/>
      <c r="L482" s="40"/>
      <c r="M482" s="40"/>
      <c r="N482" s="40"/>
      <c r="O482" s="40"/>
      <c r="P482" s="59"/>
      <c r="Q482" s="62"/>
      <c r="R482" s="59"/>
      <c r="S482" s="59"/>
      <c r="T482" s="59"/>
      <c r="U482" s="59"/>
      <c r="V482" s="59"/>
      <c r="W482" s="59"/>
      <c r="X482" s="59"/>
      <c r="Y482" s="59"/>
      <c r="Z482" s="59"/>
      <c r="AA482" s="59"/>
      <c r="AB482" s="59"/>
      <c r="AC482" s="59"/>
      <c r="AD482" s="59"/>
      <c r="AE482" s="59"/>
      <c r="AF482" s="59"/>
      <c r="AG482" s="59"/>
      <c r="AH482" s="59"/>
      <c r="AI482" s="59"/>
      <c r="AJ482" s="59"/>
      <c r="AK482" s="59"/>
      <c r="AL482" s="59"/>
      <c r="AM482" s="59"/>
      <c r="AN482" s="59"/>
      <c r="AO482" s="59"/>
      <c r="AP482" s="59"/>
      <c r="AQ482" s="59"/>
      <c r="AR482" s="59"/>
      <c r="AS482" s="59"/>
      <c r="AT482" s="59"/>
      <c r="AU482" s="59"/>
      <c r="AV482" s="59"/>
      <c r="AW482" s="59"/>
      <c r="AX482" s="59"/>
      <c r="AY482" s="59"/>
      <c r="AZ482" s="59"/>
      <c r="BA482" s="59"/>
      <c r="BB482" s="59"/>
      <c r="BC482" s="59"/>
      <c r="BD482" s="59"/>
      <c r="BE482" s="59"/>
      <c r="BF482" s="59"/>
      <c r="BG482" s="59"/>
      <c r="BH482" s="59"/>
      <c r="BI482" s="59"/>
      <c r="BJ482" s="59"/>
      <c r="BK482" s="59"/>
      <c r="BL482" s="59"/>
    </row>
    <row r="483" spans="1:64" s="9" customFormat="1" ht="12.75">
      <c r="A483" s="51" t="s">
        <v>609</v>
      </c>
      <c r="B483" s="51" t="s">
        <v>603</v>
      </c>
      <c r="C483" s="51" t="s">
        <v>610</v>
      </c>
      <c r="D483" s="51" t="s">
        <v>611</v>
      </c>
      <c r="E483" s="51" t="s">
        <v>612</v>
      </c>
      <c r="F483" s="51" t="s">
        <v>613</v>
      </c>
      <c r="G483" s="51" t="s">
        <v>614</v>
      </c>
      <c r="H483" s="51" t="s">
        <v>606</v>
      </c>
      <c r="I483" s="40"/>
      <c r="J483" s="40"/>
      <c r="K483" s="40"/>
      <c r="L483" s="40"/>
      <c r="M483" s="40"/>
      <c r="N483" s="40"/>
      <c r="O483" s="40"/>
      <c r="P483" s="59"/>
      <c r="Q483" s="62"/>
      <c r="R483" s="59"/>
      <c r="S483" s="59"/>
      <c r="T483" s="59"/>
      <c r="U483" s="59"/>
      <c r="V483" s="59"/>
      <c r="W483" s="59"/>
      <c r="X483" s="59"/>
      <c r="Y483" s="59"/>
      <c r="Z483" s="59"/>
      <c r="AA483" s="59"/>
      <c r="AB483" s="59"/>
      <c r="AC483" s="59"/>
      <c r="AD483" s="59"/>
      <c r="AE483" s="59"/>
      <c r="AF483" s="59"/>
      <c r="AG483" s="59"/>
      <c r="AH483" s="59"/>
      <c r="AI483" s="59"/>
      <c r="AJ483" s="59"/>
      <c r="AK483" s="59"/>
      <c r="AL483" s="59"/>
      <c r="AM483" s="59"/>
      <c r="AN483" s="59"/>
      <c r="AO483" s="59"/>
      <c r="AP483" s="59"/>
      <c r="AQ483" s="59"/>
      <c r="AR483" s="59"/>
      <c r="AS483" s="59"/>
      <c r="AT483" s="59"/>
      <c r="AU483" s="59"/>
      <c r="AV483" s="59"/>
      <c r="AW483" s="59"/>
      <c r="AX483" s="59"/>
      <c r="AY483" s="59"/>
      <c r="AZ483" s="59"/>
      <c r="BA483" s="59"/>
      <c r="BB483" s="59"/>
      <c r="BC483" s="59"/>
      <c r="BD483" s="59"/>
      <c r="BE483" s="59"/>
      <c r="BF483" s="59"/>
      <c r="BG483" s="59"/>
      <c r="BH483" s="59"/>
      <c r="BI483" s="59"/>
      <c r="BJ483" s="59"/>
      <c r="BK483" s="59"/>
      <c r="BL483" s="59"/>
    </row>
    <row r="484" spans="1:64" s="10" customFormat="1" ht="12.75">
      <c r="A484" s="51">
        <v>4</v>
      </c>
      <c r="B484" s="51">
        <v>2</v>
      </c>
      <c r="C484" s="51">
        <v>6</v>
      </c>
      <c r="D484" s="51">
        <v>5</v>
      </c>
      <c r="E484" s="51">
        <v>4</v>
      </c>
      <c r="F484" s="51">
        <v>3</v>
      </c>
      <c r="G484" s="51">
        <v>2</v>
      </c>
      <c r="H484" s="51">
        <v>1</v>
      </c>
      <c r="I484" s="40"/>
      <c r="J484" s="40"/>
      <c r="K484" s="40"/>
      <c r="L484" s="40"/>
      <c r="M484" s="40"/>
      <c r="N484" s="40"/>
      <c r="O484" s="40"/>
      <c r="P484" s="59"/>
      <c r="Q484" s="62"/>
      <c r="R484" s="59"/>
      <c r="S484" s="59"/>
      <c r="T484" s="59"/>
      <c r="U484" s="59"/>
      <c r="V484" s="59"/>
      <c r="W484" s="59"/>
      <c r="X484" s="59"/>
      <c r="Y484" s="59"/>
      <c r="Z484" s="59"/>
      <c r="AA484" s="59"/>
      <c r="AB484" s="59"/>
      <c r="AC484" s="59"/>
      <c r="AD484" s="59"/>
      <c r="AE484" s="59"/>
      <c r="AF484" s="59"/>
      <c r="AG484" s="59"/>
      <c r="AH484" s="59"/>
      <c r="AI484" s="59"/>
      <c r="AJ484" s="59"/>
      <c r="AK484" s="59"/>
      <c r="AL484" s="59"/>
      <c r="AM484" s="59"/>
      <c r="AN484" s="59"/>
      <c r="AO484" s="59"/>
      <c r="AP484" s="59"/>
      <c r="AQ484" s="59"/>
      <c r="AR484" s="59"/>
      <c r="AS484" s="59"/>
      <c r="AT484" s="59"/>
      <c r="AU484" s="59"/>
      <c r="AV484" s="59"/>
      <c r="AW484" s="59"/>
      <c r="AX484" s="59"/>
      <c r="AY484" s="59"/>
      <c r="AZ484" s="59"/>
      <c r="BA484" s="59"/>
      <c r="BB484" s="59"/>
      <c r="BC484" s="59"/>
      <c r="BD484" s="59"/>
      <c r="BE484" s="59"/>
      <c r="BF484" s="59"/>
      <c r="BG484" s="59"/>
      <c r="BH484" s="59"/>
      <c r="BI484" s="59"/>
      <c r="BJ484" s="59"/>
      <c r="BK484" s="59"/>
      <c r="BL484" s="59"/>
    </row>
    <row r="485" spans="1:64" s="11" customFormat="1" ht="15" customHeight="1">
      <c r="A485" s="37">
        <v>82</v>
      </c>
      <c r="B485" s="37">
        <v>96</v>
      </c>
      <c r="C485" s="37">
        <v>94</v>
      </c>
      <c r="D485" s="37">
        <v>91</v>
      </c>
      <c r="E485" s="37">
        <v>91</v>
      </c>
      <c r="F485" s="37">
        <v>94</v>
      </c>
      <c r="G485" s="37">
        <v>78</v>
      </c>
      <c r="H485" s="37">
        <v>88</v>
      </c>
      <c r="I485" s="37"/>
      <c r="J485" s="37"/>
      <c r="K485" s="37"/>
      <c r="L485" s="37"/>
      <c r="M485" s="37"/>
      <c r="N485" s="37"/>
      <c r="O485" s="37"/>
      <c r="P485" s="61"/>
      <c r="Q485" s="63"/>
      <c r="R485" s="61"/>
      <c r="S485" s="61"/>
      <c r="T485" s="61"/>
      <c r="U485" s="61"/>
      <c r="V485" s="61"/>
      <c r="W485" s="61"/>
      <c r="X485" s="61"/>
      <c r="Y485" s="61"/>
      <c r="Z485" s="61"/>
      <c r="AA485" s="61"/>
      <c r="AB485" s="61"/>
      <c r="AC485" s="61"/>
      <c r="AD485" s="61"/>
      <c r="AE485" s="61"/>
      <c r="AF485" s="61"/>
      <c r="AG485" s="61"/>
      <c r="AH485" s="61"/>
      <c r="AI485" s="61"/>
      <c r="AJ485" s="61"/>
      <c r="AK485" s="61"/>
      <c r="AL485" s="61"/>
      <c r="AM485" s="61"/>
      <c r="AN485" s="61"/>
      <c r="AO485" s="61"/>
      <c r="AP485" s="61"/>
      <c r="AQ485" s="61"/>
      <c r="AR485" s="61"/>
      <c r="AS485" s="61"/>
      <c r="AT485" s="61"/>
      <c r="AU485" s="61"/>
      <c r="AV485" s="61"/>
      <c r="AW485" s="61"/>
      <c r="AX485" s="61"/>
      <c r="AY485" s="61"/>
      <c r="AZ485" s="61"/>
      <c r="BA485" s="61"/>
      <c r="BB485" s="61"/>
      <c r="BC485" s="61"/>
      <c r="BD485" s="61"/>
      <c r="BE485" s="61"/>
      <c r="BF485" s="61"/>
      <c r="BG485" s="61"/>
      <c r="BH485" s="61"/>
      <c r="BI485" s="61"/>
      <c r="BJ485" s="61"/>
      <c r="BK485" s="61"/>
      <c r="BL485" s="61"/>
    </row>
    <row r="486" spans="1:64" s="9" customFormat="1" ht="12.75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59"/>
      <c r="Q486" s="62"/>
      <c r="R486" s="59"/>
      <c r="S486" s="59"/>
      <c r="T486" s="59"/>
      <c r="U486" s="59"/>
      <c r="V486" s="59"/>
      <c r="W486" s="59"/>
      <c r="X486" s="59"/>
      <c r="Y486" s="59"/>
      <c r="Z486" s="59"/>
      <c r="AA486" s="59"/>
      <c r="AB486" s="59"/>
      <c r="AC486" s="59"/>
      <c r="AD486" s="59"/>
      <c r="AE486" s="59"/>
      <c r="AF486" s="59"/>
      <c r="AG486" s="59"/>
      <c r="AH486" s="59"/>
      <c r="AI486" s="59"/>
      <c r="AJ486" s="59"/>
      <c r="AK486" s="59"/>
      <c r="AL486" s="59"/>
      <c r="AM486" s="59"/>
      <c r="AN486" s="59"/>
      <c r="AO486" s="59"/>
      <c r="AP486" s="59"/>
      <c r="AQ486" s="59"/>
      <c r="AR486" s="59"/>
      <c r="AS486" s="59"/>
      <c r="AT486" s="59"/>
      <c r="AU486" s="59"/>
      <c r="AV486" s="59"/>
      <c r="AW486" s="59"/>
      <c r="AX486" s="59"/>
      <c r="AY486" s="59"/>
      <c r="AZ486" s="59"/>
      <c r="BA486" s="59"/>
      <c r="BB486" s="59"/>
      <c r="BC486" s="59"/>
      <c r="BD486" s="59"/>
      <c r="BE486" s="59"/>
      <c r="BF486" s="59"/>
      <c r="BG486" s="59"/>
      <c r="BH486" s="59"/>
      <c r="BI486" s="59"/>
      <c r="BJ486" s="59"/>
      <c r="BK486" s="59"/>
      <c r="BL486" s="59"/>
    </row>
    <row r="487" spans="1:64" s="9" customFormat="1" ht="12.75">
      <c r="A487" s="28" t="s">
        <v>615</v>
      </c>
      <c r="B487" s="40" t="s">
        <v>2</v>
      </c>
      <c r="C487" s="40">
        <v>35</v>
      </c>
      <c r="D487" s="40" t="s">
        <v>3</v>
      </c>
      <c r="E487" s="40" t="s">
        <v>616</v>
      </c>
      <c r="F487" s="40" t="s">
        <v>5</v>
      </c>
      <c r="G487" s="17">
        <f>(A489*A490+B489*B490+C489*C490+D489*D490+E489*E490+F489*F490+G489*G490+H489*H490)/C487</f>
        <v>89.8</v>
      </c>
      <c r="H487" s="40"/>
      <c r="I487" s="40"/>
      <c r="J487" s="40"/>
      <c r="K487" s="40"/>
      <c r="L487" s="40"/>
      <c r="M487" s="40"/>
      <c r="N487" s="40"/>
      <c r="O487" s="40"/>
      <c r="P487" s="59"/>
      <c r="Q487" s="62"/>
      <c r="R487" s="59"/>
      <c r="S487" s="59"/>
      <c r="T487" s="59"/>
      <c r="U487" s="59"/>
      <c r="V487" s="59"/>
      <c r="W487" s="59"/>
      <c r="X487" s="59"/>
      <c r="Y487" s="59"/>
      <c r="Z487" s="59"/>
      <c r="AA487" s="59"/>
      <c r="AB487" s="59"/>
      <c r="AC487" s="59"/>
      <c r="AD487" s="59"/>
      <c r="AE487" s="59"/>
      <c r="AF487" s="59"/>
      <c r="AG487" s="59"/>
      <c r="AH487" s="59"/>
      <c r="AI487" s="59"/>
      <c r="AJ487" s="59"/>
      <c r="AK487" s="59"/>
      <c r="AL487" s="59"/>
      <c r="AM487" s="59"/>
      <c r="AN487" s="59"/>
      <c r="AO487" s="59"/>
      <c r="AP487" s="59"/>
      <c r="AQ487" s="59"/>
      <c r="AR487" s="59"/>
      <c r="AS487" s="59"/>
      <c r="AT487" s="59"/>
      <c r="AU487" s="59"/>
      <c r="AV487" s="59"/>
      <c r="AW487" s="59"/>
      <c r="AX487" s="59"/>
      <c r="AY487" s="59"/>
      <c r="AZ487" s="59"/>
      <c r="BA487" s="59"/>
      <c r="BB487" s="59"/>
      <c r="BC487" s="59"/>
      <c r="BD487" s="59"/>
      <c r="BE487" s="59"/>
      <c r="BF487" s="59"/>
      <c r="BG487" s="59"/>
      <c r="BH487" s="59"/>
      <c r="BI487" s="59"/>
      <c r="BJ487" s="59"/>
      <c r="BK487" s="59"/>
      <c r="BL487" s="59"/>
    </row>
    <row r="488" spans="1:64" s="9" customFormat="1" ht="12.75">
      <c r="A488" s="40" t="s">
        <v>617</v>
      </c>
      <c r="B488" s="40" t="s">
        <v>618</v>
      </c>
      <c r="C488" s="40" t="s">
        <v>619</v>
      </c>
      <c r="D488" s="40" t="s">
        <v>620</v>
      </c>
      <c r="E488" s="18" t="s">
        <v>621</v>
      </c>
      <c r="F488" s="18" t="s">
        <v>622</v>
      </c>
      <c r="G488" s="18" t="s">
        <v>623</v>
      </c>
      <c r="H488" s="40"/>
      <c r="I488" s="40"/>
      <c r="J488" s="40"/>
      <c r="K488" s="40"/>
      <c r="L488" s="40"/>
      <c r="M488" s="40"/>
      <c r="N488" s="40"/>
      <c r="O488" s="40"/>
      <c r="P488" s="59"/>
      <c r="Q488" s="62"/>
      <c r="R488" s="59"/>
      <c r="S488" s="59"/>
      <c r="T488" s="59"/>
      <c r="U488" s="59"/>
      <c r="V488" s="59"/>
      <c r="W488" s="59"/>
      <c r="X488" s="59"/>
      <c r="Y488" s="59"/>
      <c r="Z488" s="59"/>
      <c r="AA488" s="59"/>
      <c r="AB488" s="59"/>
      <c r="AC488" s="59"/>
      <c r="AD488" s="59"/>
      <c r="AE488" s="59"/>
      <c r="AF488" s="59"/>
      <c r="AG488" s="59"/>
      <c r="AH488" s="59"/>
      <c r="AI488" s="59"/>
      <c r="AJ488" s="59"/>
      <c r="AK488" s="59"/>
      <c r="AL488" s="59"/>
      <c r="AM488" s="59"/>
      <c r="AN488" s="59"/>
      <c r="AO488" s="59"/>
      <c r="AP488" s="59"/>
      <c r="AQ488" s="59"/>
      <c r="AR488" s="59"/>
      <c r="AS488" s="59"/>
      <c r="AT488" s="59"/>
      <c r="AU488" s="59"/>
      <c r="AV488" s="59"/>
      <c r="AW488" s="59"/>
      <c r="AX488" s="59"/>
      <c r="AY488" s="59"/>
      <c r="AZ488" s="59"/>
      <c r="BA488" s="59"/>
      <c r="BB488" s="59"/>
      <c r="BC488" s="59"/>
      <c r="BD488" s="59"/>
      <c r="BE488" s="59"/>
      <c r="BF488" s="59"/>
      <c r="BG488" s="59"/>
      <c r="BH488" s="59"/>
      <c r="BI488" s="59"/>
      <c r="BJ488" s="59"/>
      <c r="BK488" s="59"/>
      <c r="BL488" s="59"/>
    </row>
    <row r="489" spans="1:64" s="9" customFormat="1" ht="12.75">
      <c r="A489" s="40">
        <v>6</v>
      </c>
      <c r="B489" s="40">
        <v>5</v>
      </c>
      <c r="C489" s="40">
        <v>6</v>
      </c>
      <c r="D489" s="40">
        <v>2</v>
      </c>
      <c r="E489" s="18">
        <v>6</v>
      </c>
      <c r="F489" s="18">
        <v>5</v>
      </c>
      <c r="G489" s="18">
        <v>5</v>
      </c>
      <c r="H489" s="40"/>
      <c r="I489" s="40"/>
      <c r="J489" s="40"/>
      <c r="K489" s="40"/>
      <c r="L489" s="40"/>
      <c r="M489" s="40"/>
      <c r="N489" s="40"/>
      <c r="O489" s="40"/>
      <c r="P489" s="59"/>
      <c r="Q489" s="62"/>
      <c r="R489" s="59"/>
      <c r="S489" s="59"/>
      <c r="T489" s="59"/>
      <c r="U489" s="59"/>
      <c r="V489" s="59"/>
      <c r="W489" s="59"/>
      <c r="X489" s="59"/>
      <c r="Y489" s="59"/>
      <c r="Z489" s="59"/>
      <c r="AA489" s="59"/>
      <c r="AB489" s="59"/>
      <c r="AC489" s="59"/>
      <c r="AD489" s="59"/>
      <c r="AE489" s="59"/>
      <c r="AF489" s="59"/>
      <c r="AG489" s="59"/>
      <c r="AH489" s="59"/>
      <c r="AI489" s="59"/>
      <c r="AJ489" s="59"/>
      <c r="AK489" s="59"/>
      <c r="AL489" s="59"/>
      <c r="AM489" s="59"/>
      <c r="AN489" s="59"/>
      <c r="AO489" s="59"/>
      <c r="AP489" s="59"/>
      <c r="AQ489" s="59"/>
      <c r="AR489" s="59"/>
      <c r="AS489" s="59"/>
      <c r="AT489" s="59"/>
      <c r="AU489" s="59"/>
      <c r="AV489" s="59"/>
      <c r="AW489" s="59"/>
      <c r="AX489" s="59"/>
      <c r="AY489" s="59"/>
      <c r="AZ489" s="59"/>
      <c r="BA489" s="59"/>
      <c r="BB489" s="59"/>
      <c r="BC489" s="59"/>
      <c r="BD489" s="59"/>
      <c r="BE489" s="59"/>
      <c r="BF489" s="59"/>
      <c r="BG489" s="59"/>
      <c r="BH489" s="59"/>
      <c r="BI489" s="59"/>
      <c r="BJ489" s="59"/>
      <c r="BK489" s="59"/>
      <c r="BL489" s="59"/>
    </row>
    <row r="490" spans="1:64" s="11" customFormat="1" ht="15" customHeight="1">
      <c r="A490" s="37">
        <v>95</v>
      </c>
      <c r="B490" s="37">
        <v>75</v>
      </c>
      <c r="C490" s="37">
        <v>97</v>
      </c>
      <c r="D490" s="37">
        <v>93</v>
      </c>
      <c r="E490" s="37">
        <v>90</v>
      </c>
      <c r="F490" s="37">
        <v>90</v>
      </c>
      <c r="G490" s="37">
        <v>88</v>
      </c>
      <c r="H490" s="37"/>
      <c r="I490" s="37"/>
      <c r="J490" s="37"/>
      <c r="K490" s="37"/>
      <c r="L490" s="37"/>
      <c r="M490" s="37"/>
      <c r="N490" s="37"/>
      <c r="O490" s="37"/>
      <c r="P490" s="61"/>
      <c r="Q490" s="63"/>
      <c r="R490" s="61"/>
      <c r="S490" s="61"/>
      <c r="T490" s="61"/>
      <c r="U490" s="61"/>
      <c r="V490" s="61"/>
      <c r="W490" s="61"/>
      <c r="X490" s="61"/>
      <c r="Y490" s="61"/>
      <c r="Z490" s="61"/>
      <c r="AA490" s="61"/>
      <c r="AB490" s="61"/>
      <c r="AC490" s="61"/>
      <c r="AD490" s="61"/>
      <c r="AE490" s="61"/>
      <c r="AF490" s="61"/>
      <c r="AG490" s="61"/>
      <c r="AH490" s="61"/>
      <c r="AI490" s="61"/>
      <c r="AJ490" s="61"/>
      <c r="AK490" s="61"/>
      <c r="AL490" s="61"/>
      <c r="AM490" s="61"/>
      <c r="AN490" s="61"/>
      <c r="AO490" s="61"/>
      <c r="AP490" s="61"/>
      <c r="AQ490" s="61"/>
      <c r="AR490" s="61"/>
      <c r="AS490" s="61"/>
      <c r="AT490" s="61"/>
      <c r="AU490" s="61"/>
      <c r="AV490" s="61"/>
      <c r="AW490" s="61"/>
      <c r="AX490" s="61"/>
      <c r="AY490" s="61"/>
      <c r="AZ490" s="61"/>
      <c r="BA490" s="61"/>
      <c r="BB490" s="61"/>
      <c r="BC490" s="61"/>
      <c r="BD490" s="61"/>
      <c r="BE490" s="61"/>
      <c r="BF490" s="61"/>
      <c r="BG490" s="61"/>
      <c r="BH490" s="61"/>
      <c r="BI490" s="61"/>
      <c r="BJ490" s="61"/>
      <c r="BK490" s="61"/>
      <c r="BL490" s="61"/>
    </row>
    <row r="491" spans="1:64" s="9" customFormat="1" ht="12.75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59"/>
      <c r="Q491" s="62"/>
      <c r="R491" s="59"/>
      <c r="S491" s="59"/>
      <c r="T491" s="59"/>
      <c r="U491" s="59"/>
      <c r="V491" s="59"/>
      <c r="W491" s="59"/>
      <c r="X491" s="59"/>
      <c r="Y491" s="59"/>
      <c r="Z491" s="59"/>
      <c r="AA491" s="59"/>
      <c r="AB491" s="59"/>
      <c r="AC491" s="59"/>
      <c r="AD491" s="59"/>
      <c r="AE491" s="59"/>
      <c r="AF491" s="59"/>
      <c r="AG491" s="59"/>
      <c r="AH491" s="59"/>
      <c r="AI491" s="59"/>
      <c r="AJ491" s="59"/>
      <c r="AK491" s="59"/>
      <c r="AL491" s="59"/>
      <c r="AM491" s="59"/>
      <c r="AN491" s="59"/>
      <c r="AO491" s="59"/>
      <c r="AP491" s="59"/>
      <c r="AQ491" s="59"/>
      <c r="AR491" s="59"/>
      <c r="AS491" s="59"/>
      <c r="AT491" s="59"/>
      <c r="AU491" s="59"/>
      <c r="AV491" s="59"/>
      <c r="AW491" s="59"/>
      <c r="AX491" s="59"/>
      <c r="AY491" s="59"/>
      <c r="AZ491" s="59"/>
      <c r="BA491" s="59"/>
      <c r="BB491" s="59"/>
      <c r="BC491" s="59"/>
      <c r="BD491" s="59"/>
      <c r="BE491" s="59"/>
      <c r="BF491" s="59"/>
      <c r="BG491" s="59"/>
      <c r="BH491" s="59"/>
      <c r="BI491" s="59"/>
      <c r="BJ491" s="59"/>
      <c r="BK491" s="59"/>
      <c r="BL491" s="59"/>
    </row>
    <row r="492" spans="1:64" s="9" customFormat="1" ht="12.75">
      <c r="A492" s="28" t="s">
        <v>624</v>
      </c>
      <c r="B492" s="40" t="s">
        <v>2</v>
      </c>
      <c r="C492" s="40">
        <v>20</v>
      </c>
      <c r="D492" s="40" t="s">
        <v>3</v>
      </c>
      <c r="E492" s="40" t="s">
        <v>616</v>
      </c>
      <c r="F492" s="18" t="s">
        <v>5</v>
      </c>
      <c r="G492" s="17">
        <f>(A494*A495+B494*B495+C494*C495+D494*D495+E494*E495+F494*F495+G494*G495+H494*H495)/C492</f>
        <v>90.2</v>
      </c>
      <c r="H492" s="18"/>
      <c r="I492" s="18"/>
      <c r="J492" s="18"/>
      <c r="K492" s="18"/>
      <c r="L492" s="18"/>
      <c r="M492" s="18"/>
      <c r="N492" s="15"/>
      <c r="O492" s="15"/>
      <c r="P492" s="59"/>
      <c r="Q492" s="62"/>
      <c r="R492" s="59"/>
      <c r="S492" s="59"/>
      <c r="T492" s="59"/>
      <c r="U492" s="59"/>
      <c r="V492" s="59"/>
      <c r="W492" s="59"/>
      <c r="X492" s="59"/>
      <c r="Y492" s="59"/>
      <c r="Z492" s="59"/>
      <c r="AA492" s="59"/>
      <c r="AB492" s="59"/>
      <c r="AC492" s="59"/>
      <c r="AD492" s="59"/>
      <c r="AE492" s="59"/>
      <c r="AF492" s="59"/>
      <c r="AG492" s="59"/>
      <c r="AH492" s="59"/>
      <c r="AI492" s="59"/>
      <c r="AJ492" s="59"/>
      <c r="AK492" s="59"/>
      <c r="AL492" s="59"/>
      <c r="AM492" s="59"/>
      <c r="AN492" s="59"/>
      <c r="AO492" s="59"/>
      <c r="AP492" s="59"/>
      <c r="AQ492" s="59"/>
      <c r="AR492" s="59"/>
      <c r="AS492" s="59"/>
      <c r="AT492" s="59"/>
      <c r="AU492" s="59"/>
      <c r="AV492" s="59"/>
      <c r="AW492" s="59"/>
      <c r="AX492" s="59"/>
      <c r="AY492" s="59"/>
      <c r="AZ492" s="59"/>
      <c r="BA492" s="59"/>
      <c r="BB492" s="59"/>
      <c r="BC492" s="59"/>
      <c r="BD492" s="59"/>
      <c r="BE492" s="59"/>
      <c r="BF492" s="59"/>
      <c r="BG492" s="59"/>
      <c r="BH492" s="59"/>
      <c r="BI492" s="59"/>
      <c r="BJ492" s="59"/>
      <c r="BK492" s="59"/>
      <c r="BL492" s="59"/>
    </row>
    <row r="493" spans="1:64" s="9" customFormat="1" ht="12.75">
      <c r="A493" s="18" t="s">
        <v>625</v>
      </c>
      <c r="B493" s="18" t="s">
        <v>620</v>
      </c>
      <c r="C493" s="18" t="s">
        <v>626</v>
      </c>
      <c r="D493" s="18" t="s">
        <v>627</v>
      </c>
      <c r="E493" s="18"/>
      <c r="F493" s="18"/>
      <c r="G493" s="18"/>
      <c r="H493" s="18"/>
      <c r="I493" s="18"/>
      <c r="J493" s="18"/>
      <c r="K493" s="18"/>
      <c r="L493" s="18"/>
      <c r="M493" s="18"/>
      <c r="N493" s="15"/>
      <c r="O493" s="15"/>
      <c r="P493" s="59"/>
      <c r="Q493" s="62"/>
      <c r="R493" s="59"/>
      <c r="S493" s="59"/>
      <c r="T493" s="59"/>
      <c r="U493" s="59"/>
      <c r="V493" s="59"/>
      <c r="W493" s="59"/>
      <c r="X493" s="59"/>
      <c r="Y493" s="59"/>
      <c r="Z493" s="59"/>
      <c r="AA493" s="59"/>
      <c r="AB493" s="59"/>
      <c r="AC493" s="59"/>
      <c r="AD493" s="59"/>
      <c r="AE493" s="59"/>
      <c r="AF493" s="59"/>
      <c r="AG493" s="59"/>
      <c r="AH493" s="59"/>
      <c r="AI493" s="59"/>
      <c r="AJ493" s="59"/>
      <c r="AK493" s="59"/>
      <c r="AL493" s="59"/>
      <c r="AM493" s="59"/>
      <c r="AN493" s="59"/>
      <c r="AO493" s="59"/>
      <c r="AP493" s="59"/>
      <c r="AQ493" s="59"/>
      <c r="AR493" s="59"/>
      <c r="AS493" s="59"/>
      <c r="AT493" s="59"/>
      <c r="AU493" s="59"/>
      <c r="AV493" s="59"/>
      <c r="AW493" s="59"/>
      <c r="AX493" s="59"/>
      <c r="AY493" s="59"/>
      <c r="AZ493" s="59"/>
      <c r="BA493" s="59"/>
      <c r="BB493" s="59"/>
      <c r="BC493" s="59"/>
      <c r="BD493" s="59"/>
      <c r="BE493" s="59"/>
      <c r="BF493" s="59"/>
      <c r="BG493" s="59"/>
      <c r="BH493" s="59"/>
      <c r="BI493" s="59"/>
      <c r="BJ493" s="59"/>
      <c r="BK493" s="59"/>
      <c r="BL493" s="59"/>
    </row>
    <row r="494" spans="1:64" s="10" customFormat="1" ht="12.75">
      <c r="A494" s="21">
        <v>5</v>
      </c>
      <c r="B494" s="18">
        <v>3</v>
      </c>
      <c r="C494" s="18">
        <v>6</v>
      </c>
      <c r="D494" s="18">
        <v>6</v>
      </c>
      <c r="E494" s="18"/>
      <c r="F494" s="18"/>
      <c r="G494" s="18"/>
      <c r="H494" s="18"/>
      <c r="I494" s="18"/>
      <c r="J494" s="18"/>
      <c r="K494" s="18"/>
      <c r="L494" s="18"/>
      <c r="M494" s="18"/>
      <c r="N494" s="15"/>
      <c r="O494" s="15"/>
      <c r="P494" s="59"/>
      <c r="Q494" s="62"/>
      <c r="R494" s="59"/>
      <c r="S494" s="59"/>
      <c r="T494" s="59"/>
      <c r="U494" s="59"/>
      <c r="V494" s="59"/>
      <c r="W494" s="59"/>
      <c r="X494" s="59"/>
      <c r="Y494" s="59"/>
      <c r="Z494" s="59"/>
      <c r="AA494" s="59"/>
      <c r="AB494" s="59"/>
      <c r="AC494" s="59"/>
      <c r="AD494" s="59"/>
      <c r="AE494" s="59"/>
      <c r="AF494" s="59"/>
      <c r="AG494" s="59"/>
      <c r="AH494" s="59"/>
      <c r="AI494" s="59"/>
      <c r="AJ494" s="59"/>
      <c r="AK494" s="59"/>
      <c r="AL494" s="59"/>
      <c r="AM494" s="59"/>
      <c r="AN494" s="59"/>
      <c r="AO494" s="59"/>
      <c r="AP494" s="59"/>
      <c r="AQ494" s="59"/>
      <c r="AR494" s="59"/>
      <c r="AS494" s="59"/>
      <c r="AT494" s="59"/>
      <c r="AU494" s="59"/>
      <c r="AV494" s="59"/>
      <c r="AW494" s="59"/>
      <c r="AX494" s="59"/>
      <c r="AY494" s="59"/>
      <c r="AZ494" s="59"/>
      <c r="BA494" s="59"/>
      <c r="BB494" s="59"/>
      <c r="BC494" s="59"/>
      <c r="BD494" s="59"/>
      <c r="BE494" s="59"/>
      <c r="BF494" s="59"/>
      <c r="BG494" s="59"/>
      <c r="BH494" s="59"/>
      <c r="BI494" s="59"/>
      <c r="BJ494" s="59"/>
      <c r="BK494" s="59"/>
      <c r="BL494" s="59"/>
    </row>
    <row r="495" spans="1:64" s="9" customFormat="1" ht="12.75">
      <c r="A495" s="19">
        <v>89</v>
      </c>
      <c r="B495" s="19">
        <v>93</v>
      </c>
      <c r="C495" s="19">
        <v>93</v>
      </c>
      <c r="D495" s="19">
        <v>87</v>
      </c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59"/>
      <c r="Q495" s="62"/>
      <c r="R495" s="59"/>
      <c r="S495" s="59"/>
      <c r="T495" s="59"/>
      <c r="U495" s="59"/>
      <c r="V495" s="59"/>
      <c r="W495" s="59"/>
      <c r="X495" s="59"/>
      <c r="Y495" s="59"/>
      <c r="Z495" s="59"/>
      <c r="AA495" s="59"/>
      <c r="AB495" s="59"/>
      <c r="AC495" s="59"/>
      <c r="AD495" s="59"/>
      <c r="AE495" s="59"/>
      <c r="AF495" s="59"/>
      <c r="AG495" s="59"/>
      <c r="AH495" s="59"/>
      <c r="AI495" s="59"/>
      <c r="AJ495" s="59"/>
      <c r="AK495" s="59"/>
      <c r="AL495" s="59"/>
      <c r="AM495" s="59"/>
      <c r="AN495" s="59"/>
      <c r="AO495" s="59"/>
      <c r="AP495" s="59"/>
      <c r="AQ495" s="59"/>
      <c r="AR495" s="59"/>
      <c r="AS495" s="59"/>
      <c r="AT495" s="59"/>
      <c r="AU495" s="59"/>
      <c r="AV495" s="59"/>
      <c r="AW495" s="59"/>
      <c r="AX495" s="59"/>
      <c r="AY495" s="59"/>
      <c r="AZ495" s="59"/>
      <c r="BA495" s="59"/>
      <c r="BB495" s="59"/>
      <c r="BC495" s="59"/>
      <c r="BD495" s="59"/>
      <c r="BE495" s="59"/>
      <c r="BF495" s="59"/>
      <c r="BG495" s="59"/>
      <c r="BH495" s="59"/>
      <c r="BI495" s="59"/>
      <c r="BJ495" s="59"/>
      <c r="BK495" s="59"/>
      <c r="BL495" s="59"/>
    </row>
    <row r="496" spans="1:64" s="9" customFormat="1" ht="1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  <c r="AA496" s="59"/>
      <c r="AB496" s="59"/>
      <c r="AC496" s="59"/>
      <c r="AD496" s="59"/>
      <c r="AE496" s="59"/>
      <c r="AF496" s="59"/>
      <c r="AG496" s="59"/>
      <c r="AH496" s="59"/>
      <c r="AI496" s="59"/>
      <c r="AJ496" s="59"/>
      <c r="AK496" s="59"/>
      <c r="AL496" s="59"/>
      <c r="AM496" s="59"/>
      <c r="AN496" s="59"/>
      <c r="AO496" s="59"/>
      <c r="AP496" s="59"/>
      <c r="AQ496" s="59"/>
      <c r="AR496" s="59"/>
      <c r="AS496" s="59"/>
      <c r="AT496" s="59"/>
      <c r="AU496" s="59"/>
      <c r="AV496" s="59"/>
      <c r="AW496" s="59"/>
      <c r="AX496" s="59"/>
      <c r="AY496" s="59"/>
      <c r="AZ496" s="59"/>
      <c r="BA496" s="59"/>
      <c r="BB496" s="59"/>
      <c r="BC496" s="59"/>
      <c r="BD496" s="59"/>
      <c r="BE496" s="59"/>
      <c r="BF496" s="59"/>
      <c r="BG496" s="59"/>
      <c r="BH496" s="59"/>
      <c r="BI496" s="59"/>
      <c r="BJ496" s="59"/>
      <c r="BK496" s="59"/>
      <c r="BL496" s="59"/>
    </row>
    <row r="497" spans="1:64" s="9" customFormat="1" ht="12.75">
      <c r="A497" s="28" t="s">
        <v>628</v>
      </c>
      <c r="B497" s="40" t="s">
        <v>2</v>
      </c>
      <c r="C497" s="40">
        <v>36</v>
      </c>
      <c r="D497" s="40" t="s">
        <v>3</v>
      </c>
      <c r="E497" s="18" t="s">
        <v>546</v>
      </c>
      <c r="F497" s="18" t="s">
        <v>5</v>
      </c>
      <c r="G497" s="17">
        <f>(A499*A500+B499*B500+C499*C500+D499*D500+E499*E500+F499*F500+G499*G500+H499*H500+I499*I500+J499*J500)/C497</f>
        <v>83.972222222222229</v>
      </c>
      <c r="H497" s="21"/>
      <c r="I497" s="18"/>
      <c r="J497" s="18"/>
      <c r="K497" s="18"/>
      <c r="L497" s="18"/>
      <c r="M497" s="18"/>
      <c r="N497" s="15"/>
      <c r="O497" s="15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  <c r="AA497" s="59"/>
      <c r="AB497" s="59"/>
      <c r="AC497" s="59"/>
      <c r="AD497" s="59"/>
      <c r="AE497" s="59"/>
      <c r="AF497" s="59"/>
      <c r="AG497" s="59"/>
      <c r="AH497" s="59"/>
      <c r="AI497" s="59"/>
      <c r="AJ497" s="59"/>
      <c r="AK497" s="59"/>
      <c r="AL497" s="59"/>
      <c r="AM497" s="59"/>
      <c r="AN497" s="59"/>
      <c r="AO497" s="59"/>
      <c r="AP497" s="59"/>
      <c r="AQ497" s="59"/>
      <c r="AR497" s="59"/>
      <c r="AS497" s="59"/>
      <c r="AT497" s="59"/>
      <c r="AU497" s="59"/>
      <c r="AV497" s="59"/>
      <c r="AW497" s="59"/>
      <c r="AX497" s="59"/>
      <c r="AY497" s="59"/>
      <c r="AZ497" s="59"/>
      <c r="BA497" s="59"/>
      <c r="BB497" s="59"/>
      <c r="BC497" s="59"/>
      <c r="BD497" s="59"/>
      <c r="BE497" s="59"/>
      <c r="BF497" s="59"/>
      <c r="BG497" s="59"/>
      <c r="BH497" s="59"/>
      <c r="BI497" s="59"/>
      <c r="BJ497" s="59"/>
      <c r="BK497" s="59"/>
      <c r="BL497" s="59"/>
    </row>
    <row r="498" spans="1:64" s="9" customFormat="1" ht="12.75">
      <c r="A498" s="57" t="s">
        <v>629</v>
      </c>
      <c r="B498" s="57" t="s">
        <v>630</v>
      </c>
      <c r="C498" s="57" t="s">
        <v>631</v>
      </c>
      <c r="D498" s="57" t="s">
        <v>632</v>
      </c>
      <c r="E498" s="57" t="s">
        <v>551</v>
      </c>
      <c r="F498" s="57" t="s">
        <v>152</v>
      </c>
      <c r="G498" s="57" t="s">
        <v>559</v>
      </c>
      <c r="H498" s="57" t="s">
        <v>633</v>
      </c>
      <c r="I498" s="57" t="s">
        <v>634</v>
      </c>
      <c r="J498" s="57" t="s">
        <v>635</v>
      </c>
      <c r="K498" s="18"/>
      <c r="L498" s="18"/>
      <c r="M498" s="18"/>
      <c r="N498" s="18"/>
      <c r="O498" s="15"/>
      <c r="P498" s="59"/>
      <c r="Q498" s="62"/>
      <c r="R498" s="59"/>
      <c r="S498" s="59"/>
      <c r="T498" s="59"/>
      <c r="U498" s="59"/>
      <c r="V498" s="59"/>
      <c r="W498" s="59"/>
      <c r="X498" s="59"/>
      <c r="Y498" s="59"/>
      <c r="Z498" s="59"/>
      <c r="AA498" s="59"/>
      <c r="AB498" s="59"/>
      <c r="AC498" s="59"/>
      <c r="AD498" s="59"/>
      <c r="AE498" s="59"/>
      <c r="AF498" s="59"/>
      <c r="AG498" s="59"/>
      <c r="AH498" s="59"/>
      <c r="AI498" s="59"/>
      <c r="AJ498" s="59"/>
      <c r="AK498" s="59"/>
      <c r="AL498" s="59"/>
      <c r="AM498" s="59"/>
      <c r="AN498" s="59"/>
      <c r="AO498" s="59"/>
      <c r="AP498" s="59"/>
      <c r="AQ498" s="59"/>
      <c r="AR498" s="59"/>
      <c r="AS498" s="59"/>
      <c r="AT498" s="59"/>
      <c r="AU498" s="59"/>
      <c r="AV498" s="59"/>
      <c r="AW498" s="59"/>
      <c r="AX498" s="59"/>
      <c r="AY498" s="59"/>
      <c r="AZ498" s="59"/>
      <c r="BA498" s="59"/>
      <c r="BB498" s="59"/>
      <c r="BC498" s="59"/>
      <c r="BD498" s="59"/>
      <c r="BE498" s="59"/>
      <c r="BF498" s="59"/>
      <c r="BG498" s="59"/>
      <c r="BH498" s="59"/>
      <c r="BI498" s="59"/>
      <c r="BJ498" s="59"/>
      <c r="BK498" s="59"/>
      <c r="BL498" s="59"/>
    </row>
    <row r="499" spans="1:64" s="10" customFormat="1" ht="12.75">
      <c r="A499" s="58">
        <v>6</v>
      </c>
      <c r="B499" s="57">
        <v>6</v>
      </c>
      <c r="C499" s="57">
        <v>6</v>
      </c>
      <c r="D499" s="57">
        <v>6</v>
      </c>
      <c r="E499" s="57">
        <v>1</v>
      </c>
      <c r="F499" s="57">
        <v>1</v>
      </c>
      <c r="G499" s="57">
        <v>1</v>
      </c>
      <c r="H499" s="57">
        <v>2</v>
      </c>
      <c r="I499" s="57">
        <v>5</v>
      </c>
      <c r="J499" s="57">
        <v>2</v>
      </c>
      <c r="K499" s="18"/>
      <c r="L499" s="18"/>
      <c r="M499" s="18"/>
      <c r="N499" s="18"/>
      <c r="O499" s="15"/>
      <c r="P499" s="59"/>
      <c r="Q499" s="62"/>
      <c r="R499" s="59"/>
      <c r="S499" s="59"/>
      <c r="T499" s="59"/>
      <c r="U499" s="59"/>
      <c r="V499" s="59"/>
      <c r="W499" s="59"/>
      <c r="X499" s="59"/>
      <c r="Y499" s="59"/>
      <c r="Z499" s="59"/>
      <c r="AA499" s="59"/>
      <c r="AB499" s="59"/>
      <c r="AC499" s="59"/>
      <c r="AD499" s="59"/>
      <c r="AE499" s="59"/>
      <c r="AF499" s="59"/>
      <c r="AG499" s="59"/>
      <c r="AH499" s="59"/>
      <c r="AI499" s="59"/>
      <c r="AJ499" s="59"/>
      <c r="AK499" s="59"/>
      <c r="AL499" s="59"/>
      <c r="AM499" s="59"/>
      <c r="AN499" s="59"/>
      <c r="AO499" s="59"/>
      <c r="AP499" s="59"/>
      <c r="AQ499" s="59"/>
      <c r="AR499" s="59"/>
      <c r="AS499" s="59"/>
      <c r="AT499" s="59"/>
      <c r="AU499" s="59"/>
      <c r="AV499" s="59"/>
      <c r="AW499" s="59"/>
      <c r="AX499" s="59"/>
      <c r="AY499" s="59"/>
      <c r="AZ499" s="59"/>
      <c r="BA499" s="59"/>
      <c r="BB499" s="59"/>
      <c r="BC499" s="59"/>
      <c r="BD499" s="59"/>
      <c r="BE499" s="59"/>
      <c r="BF499" s="59"/>
      <c r="BG499" s="59"/>
      <c r="BH499" s="59"/>
      <c r="BI499" s="59"/>
      <c r="BJ499" s="59"/>
      <c r="BK499" s="59"/>
      <c r="BL499" s="59"/>
    </row>
    <row r="500" spans="1:64" s="9" customFormat="1" ht="12.75">
      <c r="A500" s="19">
        <v>95</v>
      </c>
      <c r="B500" s="19">
        <v>84</v>
      </c>
      <c r="C500" s="19">
        <v>89</v>
      </c>
      <c r="D500" s="19">
        <v>82</v>
      </c>
      <c r="E500" s="19">
        <v>86</v>
      </c>
      <c r="F500" s="19">
        <v>82</v>
      </c>
      <c r="G500" s="19">
        <v>82</v>
      </c>
      <c r="H500" s="31">
        <v>80</v>
      </c>
      <c r="I500" s="19">
        <v>75</v>
      </c>
      <c r="J500" s="19">
        <v>69</v>
      </c>
      <c r="K500" s="19"/>
      <c r="L500" s="31"/>
      <c r="M500" s="19"/>
      <c r="N500" s="19"/>
      <c r="O500" s="19"/>
      <c r="P500" s="59"/>
      <c r="Q500" s="62"/>
      <c r="R500" s="59"/>
      <c r="S500" s="59"/>
      <c r="T500" s="59"/>
      <c r="U500" s="59"/>
      <c r="V500" s="59"/>
      <c r="W500" s="59"/>
      <c r="X500" s="59"/>
      <c r="Y500" s="59"/>
      <c r="Z500" s="59"/>
      <c r="AA500" s="59"/>
      <c r="AB500" s="59"/>
      <c r="AC500" s="59"/>
      <c r="AD500" s="59"/>
      <c r="AE500" s="59"/>
      <c r="AF500" s="59"/>
      <c r="AG500" s="59"/>
      <c r="AH500" s="59"/>
      <c r="AI500" s="59"/>
      <c r="AJ500" s="59"/>
      <c r="AK500" s="59"/>
      <c r="AL500" s="59"/>
      <c r="AM500" s="59"/>
      <c r="AN500" s="59"/>
      <c r="AO500" s="59"/>
      <c r="AP500" s="59"/>
      <c r="AQ500" s="59"/>
      <c r="AR500" s="59"/>
      <c r="AS500" s="59"/>
      <c r="AT500" s="59"/>
      <c r="AU500" s="59"/>
      <c r="AV500" s="59"/>
      <c r="AW500" s="59"/>
      <c r="AX500" s="59"/>
      <c r="AY500" s="59"/>
      <c r="AZ500" s="59"/>
      <c r="BA500" s="59"/>
      <c r="BB500" s="59"/>
      <c r="BC500" s="59"/>
      <c r="BD500" s="59"/>
      <c r="BE500" s="59"/>
      <c r="BF500" s="59"/>
      <c r="BG500" s="59"/>
      <c r="BH500" s="59"/>
      <c r="BI500" s="59"/>
      <c r="BJ500" s="59"/>
      <c r="BK500" s="59"/>
      <c r="BL500" s="59"/>
    </row>
    <row r="501" spans="1:64" s="9" customFormat="1" ht="12.75">
      <c r="A501" s="15"/>
      <c r="B501" s="15"/>
      <c r="C501" s="15"/>
      <c r="D501" s="15"/>
      <c r="E501" s="15"/>
      <c r="F501" s="15"/>
      <c r="G501" s="15"/>
      <c r="H501" s="18"/>
      <c r="I501" s="18"/>
      <c r="J501" s="18"/>
      <c r="K501" s="18"/>
      <c r="L501" s="18"/>
      <c r="M501" s="18"/>
      <c r="N501" s="15"/>
      <c r="O501" s="15"/>
      <c r="P501" s="59"/>
      <c r="Q501" s="62"/>
      <c r="R501" s="59"/>
      <c r="S501" s="59"/>
      <c r="T501" s="59"/>
      <c r="U501" s="59"/>
      <c r="V501" s="59"/>
      <c r="W501" s="59"/>
      <c r="X501" s="59"/>
      <c r="Y501" s="59"/>
      <c r="Z501" s="59"/>
      <c r="AA501" s="59"/>
      <c r="AB501" s="59"/>
      <c r="AC501" s="59"/>
      <c r="AD501" s="59"/>
      <c r="AE501" s="59"/>
      <c r="AF501" s="59"/>
      <c r="AG501" s="59"/>
      <c r="AH501" s="59"/>
      <c r="AI501" s="59"/>
      <c r="AJ501" s="59"/>
      <c r="AK501" s="59"/>
      <c r="AL501" s="59"/>
      <c r="AM501" s="59"/>
      <c r="AN501" s="59"/>
      <c r="AO501" s="59"/>
      <c r="AP501" s="59"/>
      <c r="AQ501" s="59"/>
      <c r="AR501" s="59"/>
      <c r="AS501" s="59"/>
      <c r="AT501" s="59"/>
      <c r="AU501" s="59"/>
      <c r="AV501" s="59"/>
      <c r="AW501" s="59"/>
      <c r="AX501" s="59"/>
      <c r="AY501" s="59"/>
      <c r="AZ501" s="59"/>
      <c r="BA501" s="59"/>
      <c r="BB501" s="59"/>
      <c r="BC501" s="59"/>
      <c r="BD501" s="59"/>
      <c r="BE501" s="59"/>
      <c r="BF501" s="59"/>
      <c r="BG501" s="59"/>
      <c r="BH501" s="59"/>
      <c r="BI501" s="59"/>
      <c r="BJ501" s="59"/>
      <c r="BK501" s="59"/>
      <c r="BL501" s="59"/>
    </row>
    <row r="502" spans="1:64" s="9" customFormat="1" ht="12.75">
      <c r="A502" s="28" t="s">
        <v>636</v>
      </c>
      <c r="B502" s="40" t="s">
        <v>2</v>
      </c>
      <c r="C502" s="40">
        <v>29</v>
      </c>
      <c r="D502" s="40" t="s">
        <v>3</v>
      </c>
      <c r="E502" s="18" t="s">
        <v>546</v>
      </c>
      <c r="F502" s="18" t="s">
        <v>5</v>
      </c>
      <c r="G502" s="17">
        <f>(A504*A505+B504*B505+C504*C505+D504*D505+E504*E505+F504*F505+G504*G505+H504*H505+I504*I505+J504*J505)/C502</f>
        <v>86.517241379310349</v>
      </c>
      <c r="H502" s="18"/>
      <c r="I502" s="18"/>
      <c r="J502" s="18"/>
      <c r="K502" s="18"/>
      <c r="L502" s="18"/>
      <c r="M502" s="18"/>
      <c r="N502" s="15"/>
      <c r="O502" s="15"/>
      <c r="P502" s="59"/>
      <c r="Q502" s="62"/>
      <c r="R502" s="59"/>
      <c r="S502" s="59"/>
      <c r="T502" s="59"/>
      <c r="U502" s="59"/>
      <c r="V502" s="59"/>
      <c r="W502" s="59"/>
      <c r="X502" s="59"/>
      <c r="Y502" s="59"/>
      <c r="Z502" s="59"/>
      <c r="AA502" s="59"/>
      <c r="AB502" s="59"/>
      <c r="AC502" s="59"/>
      <c r="AD502" s="59"/>
      <c r="AE502" s="59"/>
      <c r="AF502" s="59"/>
      <c r="AG502" s="59"/>
      <c r="AH502" s="59"/>
      <c r="AI502" s="59"/>
      <c r="AJ502" s="59"/>
      <c r="AK502" s="59"/>
      <c r="AL502" s="59"/>
      <c r="AM502" s="59"/>
      <c r="AN502" s="59"/>
      <c r="AO502" s="59"/>
      <c r="AP502" s="59"/>
      <c r="AQ502" s="59"/>
      <c r="AR502" s="59"/>
      <c r="AS502" s="59"/>
      <c r="AT502" s="59"/>
      <c r="AU502" s="59"/>
      <c r="AV502" s="59"/>
      <c r="AW502" s="59"/>
      <c r="AX502" s="59"/>
      <c r="AY502" s="59"/>
      <c r="AZ502" s="59"/>
      <c r="BA502" s="59"/>
      <c r="BB502" s="59"/>
      <c r="BC502" s="59"/>
      <c r="BD502" s="59"/>
      <c r="BE502" s="59"/>
      <c r="BF502" s="59"/>
      <c r="BG502" s="59"/>
      <c r="BH502" s="59"/>
      <c r="BI502" s="59"/>
      <c r="BJ502" s="59"/>
      <c r="BK502" s="59"/>
      <c r="BL502" s="59"/>
    </row>
    <row r="503" spans="1:64" s="9" customFormat="1" ht="12.75">
      <c r="A503" s="44" t="s">
        <v>614</v>
      </c>
      <c r="B503" s="44" t="s">
        <v>637</v>
      </c>
      <c r="C503" s="45" t="s">
        <v>635</v>
      </c>
      <c r="D503" s="44" t="s">
        <v>638</v>
      </c>
      <c r="E503" s="44" t="s">
        <v>639</v>
      </c>
      <c r="F503" s="44" t="s">
        <v>640</v>
      </c>
      <c r="G503" s="44" t="s">
        <v>641</v>
      </c>
      <c r="H503" s="18"/>
      <c r="I503" s="18"/>
      <c r="J503" s="18"/>
      <c r="K503" s="18"/>
      <c r="L503" s="18"/>
      <c r="M503" s="15"/>
      <c r="N503" s="15"/>
      <c r="O503" s="15"/>
      <c r="P503" s="59"/>
      <c r="Q503" s="62"/>
      <c r="R503" s="59"/>
      <c r="S503" s="59"/>
      <c r="T503" s="59"/>
      <c r="U503" s="59"/>
      <c r="V503" s="59"/>
      <c r="W503" s="59"/>
      <c r="X503" s="59"/>
      <c r="Y503" s="59"/>
      <c r="Z503" s="59"/>
      <c r="AA503" s="59"/>
      <c r="AB503" s="59"/>
      <c r="AC503" s="59"/>
      <c r="AD503" s="59"/>
      <c r="AE503" s="59"/>
      <c r="AF503" s="59"/>
      <c r="AG503" s="59"/>
      <c r="AH503" s="59"/>
      <c r="AI503" s="59"/>
      <c r="AJ503" s="59"/>
      <c r="AK503" s="59"/>
      <c r="AL503" s="59"/>
      <c r="AM503" s="59"/>
      <c r="AN503" s="59"/>
      <c r="AO503" s="59"/>
      <c r="AP503" s="59"/>
      <c r="AQ503" s="59"/>
      <c r="AR503" s="59"/>
      <c r="AS503" s="59"/>
      <c r="AT503" s="59"/>
      <c r="AU503" s="59"/>
      <c r="AV503" s="59"/>
      <c r="AW503" s="59"/>
      <c r="AX503" s="59"/>
      <c r="AY503" s="59"/>
      <c r="AZ503" s="59"/>
      <c r="BA503" s="59"/>
      <c r="BB503" s="59"/>
      <c r="BC503" s="59"/>
      <c r="BD503" s="59"/>
      <c r="BE503" s="59"/>
      <c r="BF503" s="59"/>
      <c r="BG503" s="59"/>
      <c r="BH503" s="59"/>
      <c r="BI503" s="59"/>
      <c r="BJ503" s="59"/>
      <c r="BK503" s="59"/>
      <c r="BL503" s="59"/>
    </row>
    <row r="504" spans="1:64" s="10" customFormat="1" ht="12.75">
      <c r="A504" s="44">
        <v>4</v>
      </c>
      <c r="B504" s="44">
        <v>6</v>
      </c>
      <c r="C504" s="44">
        <v>1</v>
      </c>
      <c r="D504" s="48">
        <v>2</v>
      </c>
      <c r="E504" s="44">
        <v>6</v>
      </c>
      <c r="F504" s="44">
        <v>5</v>
      </c>
      <c r="G504" s="44">
        <v>5</v>
      </c>
      <c r="H504" s="18"/>
      <c r="I504" s="18"/>
      <c r="J504" s="18"/>
      <c r="K504" s="18"/>
      <c r="L504" s="18"/>
      <c r="M504" s="15"/>
      <c r="N504" s="15"/>
      <c r="O504" s="15"/>
      <c r="P504" s="59"/>
      <c r="Q504" s="62"/>
      <c r="R504" s="59"/>
      <c r="S504" s="59"/>
      <c r="T504" s="59"/>
      <c r="U504" s="59"/>
      <c r="V504" s="59"/>
      <c r="W504" s="59"/>
      <c r="X504" s="59"/>
      <c r="Y504" s="59"/>
      <c r="Z504" s="59"/>
      <c r="AA504" s="59"/>
      <c r="AB504" s="59"/>
      <c r="AC504" s="59"/>
      <c r="AD504" s="59"/>
      <c r="AE504" s="59"/>
      <c r="AF504" s="59"/>
      <c r="AG504" s="59"/>
      <c r="AH504" s="59"/>
      <c r="AI504" s="59"/>
      <c r="AJ504" s="59"/>
      <c r="AK504" s="59"/>
      <c r="AL504" s="59"/>
      <c r="AM504" s="59"/>
      <c r="AN504" s="59"/>
      <c r="AO504" s="59"/>
      <c r="AP504" s="59"/>
      <c r="AQ504" s="59"/>
      <c r="AR504" s="59"/>
      <c r="AS504" s="59"/>
      <c r="AT504" s="59"/>
      <c r="AU504" s="59"/>
      <c r="AV504" s="59"/>
      <c r="AW504" s="59"/>
      <c r="AX504" s="59"/>
      <c r="AY504" s="59"/>
      <c r="AZ504" s="59"/>
      <c r="BA504" s="59"/>
      <c r="BB504" s="59"/>
      <c r="BC504" s="59"/>
      <c r="BD504" s="59"/>
      <c r="BE504" s="59"/>
      <c r="BF504" s="59"/>
      <c r="BG504" s="59"/>
      <c r="BH504" s="59"/>
      <c r="BI504" s="59"/>
      <c r="BJ504" s="59"/>
      <c r="BK504" s="59"/>
      <c r="BL504" s="59"/>
    </row>
    <row r="505" spans="1:64" s="9" customFormat="1" ht="12.75">
      <c r="A505" s="19">
        <v>78</v>
      </c>
      <c r="B505" s="19">
        <v>97</v>
      </c>
      <c r="C505" s="19">
        <v>69</v>
      </c>
      <c r="D505" s="19">
        <v>86</v>
      </c>
      <c r="E505" s="19">
        <v>89</v>
      </c>
      <c r="F505" s="19">
        <v>78</v>
      </c>
      <c r="G505" s="19">
        <v>90</v>
      </c>
      <c r="H505" s="19"/>
      <c r="I505" s="19"/>
      <c r="J505" s="19"/>
      <c r="K505" s="19"/>
      <c r="L505" s="19"/>
      <c r="M505" s="19"/>
      <c r="N505" s="19"/>
      <c r="O505" s="19"/>
      <c r="P505" s="59"/>
      <c r="Q505" s="62"/>
      <c r="R505" s="59"/>
      <c r="S505" s="59"/>
      <c r="T505" s="59"/>
      <c r="U505" s="59"/>
      <c r="V505" s="59"/>
      <c r="W505" s="59"/>
      <c r="X505" s="59"/>
      <c r="Y505" s="59"/>
      <c r="Z505" s="59"/>
      <c r="AA505" s="59"/>
      <c r="AB505" s="59"/>
      <c r="AC505" s="59"/>
      <c r="AD505" s="59"/>
      <c r="AE505" s="59"/>
      <c r="AF505" s="59"/>
      <c r="AG505" s="59"/>
      <c r="AH505" s="59"/>
      <c r="AI505" s="59"/>
      <c r="AJ505" s="59"/>
      <c r="AK505" s="59"/>
      <c r="AL505" s="59"/>
      <c r="AM505" s="59"/>
      <c r="AN505" s="59"/>
      <c r="AO505" s="59"/>
      <c r="AP505" s="59"/>
      <c r="AQ505" s="59"/>
      <c r="AR505" s="59"/>
      <c r="AS505" s="59"/>
      <c r="AT505" s="59"/>
      <c r="AU505" s="59"/>
      <c r="AV505" s="59"/>
      <c r="AW505" s="59"/>
      <c r="AX505" s="59"/>
      <c r="AY505" s="59"/>
      <c r="AZ505" s="59"/>
      <c r="BA505" s="59"/>
      <c r="BB505" s="59"/>
      <c r="BC505" s="59"/>
      <c r="BD505" s="59"/>
      <c r="BE505" s="59"/>
      <c r="BF505" s="59"/>
      <c r="BG505" s="59"/>
      <c r="BH505" s="59"/>
      <c r="BI505" s="59"/>
      <c r="BJ505" s="59"/>
      <c r="BK505" s="59"/>
      <c r="BL505" s="59"/>
    </row>
    <row r="506" spans="1:64" s="1" customFormat="1" ht="12.75">
      <c r="A506" s="21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5"/>
      <c r="O506" s="1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</row>
    <row r="507" spans="1:64" s="1" customFormat="1" ht="12">
      <c r="A507" s="14" t="s">
        <v>642</v>
      </c>
      <c r="B507" s="18" t="s">
        <v>2</v>
      </c>
      <c r="C507" s="18">
        <v>34</v>
      </c>
      <c r="D507" s="18" t="s">
        <v>3</v>
      </c>
      <c r="E507" s="18" t="s">
        <v>643</v>
      </c>
      <c r="F507" s="18" t="s">
        <v>5</v>
      </c>
      <c r="G507" s="17">
        <f>(A509*A510+B509*B510+C509*C510+D509*D510+E509*E510+F509*F510+G509*G510+H509*H510+I509*I510+J509*J510)/C507</f>
        <v>84.029411764705884</v>
      </c>
      <c r="H507" s="15"/>
      <c r="I507" s="15"/>
      <c r="J507" s="15"/>
      <c r="K507" s="15"/>
      <c r="L507" s="15"/>
      <c r="M507" s="15"/>
      <c r="N507" s="15"/>
      <c r="O507" s="1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</row>
    <row r="508" spans="1:64" s="1" customFormat="1" ht="12">
      <c r="A508" s="18" t="s">
        <v>644</v>
      </c>
      <c r="B508" s="18" t="s">
        <v>645</v>
      </c>
      <c r="C508" s="18" t="s">
        <v>646</v>
      </c>
      <c r="D508" s="18" t="s">
        <v>647</v>
      </c>
      <c r="E508" s="18" t="s">
        <v>648</v>
      </c>
      <c r="F508" s="18" t="s">
        <v>649</v>
      </c>
      <c r="G508" s="18" t="s">
        <v>635</v>
      </c>
      <c r="H508" s="18"/>
      <c r="I508" s="15"/>
      <c r="J508" s="15"/>
      <c r="K508" s="15"/>
      <c r="L508" s="15"/>
      <c r="M508" s="15"/>
      <c r="N508" s="15"/>
      <c r="O508" s="1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</row>
    <row r="509" spans="1:64" s="2" customFormat="1" ht="12">
      <c r="A509" s="18">
        <v>5</v>
      </c>
      <c r="B509" s="40">
        <v>5</v>
      </c>
      <c r="C509" s="40">
        <v>5</v>
      </c>
      <c r="D509" s="40">
        <v>6</v>
      </c>
      <c r="E509" s="18">
        <v>6</v>
      </c>
      <c r="F509" s="18">
        <v>6</v>
      </c>
      <c r="G509" s="18">
        <v>1</v>
      </c>
      <c r="H509" s="18"/>
      <c r="I509" s="15"/>
      <c r="J509" s="15"/>
      <c r="K509" s="15"/>
      <c r="L509" s="15"/>
      <c r="M509" s="15"/>
      <c r="N509" s="15"/>
      <c r="O509" s="1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</row>
    <row r="510" spans="1:64" s="1" customFormat="1" ht="12">
      <c r="A510" s="19">
        <v>78</v>
      </c>
      <c r="B510" s="19">
        <v>79</v>
      </c>
      <c r="C510" s="19">
        <v>85</v>
      </c>
      <c r="D510" s="19">
        <v>77</v>
      </c>
      <c r="E510" s="19">
        <v>97</v>
      </c>
      <c r="F510" s="19">
        <v>89</v>
      </c>
      <c r="G510" s="19">
        <v>69</v>
      </c>
      <c r="H510" s="19"/>
      <c r="I510" s="19"/>
      <c r="J510" s="19"/>
      <c r="K510" s="19"/>
      <c r="L510" s="19"/>
      <c r="M510" s="19"/>
      <c r="N510" s="19"/>
      <c r="O510" s="19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</row>
    <row r="511" spans="1:64" s="1" customFormat="1" ht="1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</row>
    <row r="512" spans="1:64" s="1" customFormat="1" ht="12">
      <c r="A512" s="14" t="s">
        <v>650</v>
      </c>
      <c r="B512" s="18" t="s">
        <v>2</v>
      </c>
      <c r="C512" s="18">
        <v>22</v>
      </c>
      <c r="D512" s="18" t="s">
        <v>3</v>
      </c>
      <c r="E512" s="18" t="s">
        <v>539</v>
      </c>
      <c r="F512" s="18" t="s">
        <v>5</v>
      </c>
      <c r="G512" s="17">
        <f>(A514*A515+B514*B515+C514*C515+D514*D515+E514*E515+F514*F515+G514*G515+H514*H515+I514*I515+J514*J515)/C512</f>
        <v>88.36363636363636</v>
      </c>
      <c r="H512" s="15"/>
      <c r="I512" s="15"/>
      <c r="J512" s="15"/>
      <c r="K512" s="15"/>
      <c r="L512" s="15"/>
      <c r="M512" s="15"/>
      <c r="N512" s="15"/>
      <c r="O512" s="1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</row>
    <row r="513" spans="1:64" s="1" customFormat="1" ht="12">
      <c r="A513" s="64" t="s">
        <v>651</v>
      </c>
      <c r="B513" s="64" t="s">
        <v>652</v>
      </c>
      <c r="C513" s="64" t="s">
        <v>542</v>
      </c>
      <c r="D513" s="64" t="s">
        <v>653</v>
      </c>
      <c r="E513" s="64" t="s">
        <v>540</v>
      </c>
      <c r="F513" s="64" t="s">
        <v>654</v>
      </c>
      <c r="G513" s="18"/>
      <c r="H513" s="18"/>
      <c r="I513" s="15"/>
      <c r="J513" s="15"/>
      <c r="K513" s="18"/>
      <c r="L513" s="15"/>
      <c r="M513" s="15"/>
      <c r="N513" s="15"/>
      <c r="O513" s="1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</row>
    <row r="514" spans="1:64" s="2" customFormat="1" ht="12.75">
      <c r="A514" s="64">
        <v>6</v>
      </c>
      <c r="B514" s="64">
        <v>6</v>
      </c>
      <c r="C514" s="65">
        <v>1</v>
      </c>
      <c r="D514" s="64">
        <v>6</v>
      </c>
      <c r="E514" s="64">
        <v>1</v>
      </c>
      <c r="F514" s="64">
        <v>2</v>
      </c>
      <c r="G514" s="15"/>
      <c r="H514" s="15"/>
      <c r="I514" s="15"/>
      <c r="J514" s="15"/>
      <c r="K514" s="15"/>
      <c r="L514" s="15"/>
      <c r="M514" s="15"/>
      <c r="N514" s="15"/>
      <c r="O514" s="1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</row>
    <row r="515" spans="1:64" s="1" customFormat="1" ht="12.75">
      <c r="A515" s="19">
        <v>84</v>
      </c>
      <c r="B515" s="19">
        <v>92</v>
      </c>
      <c r="C515" s="19">
        <v>82</v>
      </c>
      <c r="D515" s="19">
        <v>93</v>
      </c>
      <c r="E515" s="31">
        <v>82</v>
      </c>
      <c r="F515" s="19">
        <v>83</v>
      </c>
      <c r="G515" s="19"/>
      <c r="H515" s="19"/>
      <c r="I515" s="19"/>
      <c r="J515" s="19"/>
      <c r="K515" s="19"/>
      <c r="L515" s="19"/>
      <c r="M515" s="19"/>
      <c r="N515" s="19"/>
      <c r="O515" s="19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</row>
    <row r="516" spans="1:64" s="1" customFormat="1" ht="12.75">
      <c r="A516" s="26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</row>
    <row r="517" spans="1:64" s="1" customFormat="1">
      <c r="A517" s="14" t="s">
        <v>655</v>
      </c>
      <c r="B517" s="18" t="s">
        <v>2</v>
      </c>
      <c r="C517" s="18">
        <v>19</v>
      </c>
      <c r="D517" s="18" t="s">
        <v>3</v>
      </c>
      <c r="E517" s="18" t="s">
        <v>539</v>
      </c>
      <c r="F517" s="18" t="s">
        <v>5</v>
      </c>
      <c r="G517" s="17">
        <f>(A519*A520+B519*B520+C519*C520+D519*D520+E519*E520+F519*F520+G519*G520+H519*H520+I519*I520+J519*J520)/C517</f>
        <v>82.15789473684211</v>
      </c>
      <c r="H517" s="66"/>
      <c r="I517" s="66"/>
      <c r="J517" s="66"/>
      <c r="K517" s="66"/>
      <c r="L517" s="66"/>
      <c r="M517" s="15"/>
      <c r="N517" s="15"/>
      <c r="O517" s="1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</row>
    <row r="518" spans="1:64" s="1" customFormat="1">
      <c r="A518" s="15" t="s">
        <v>656</v>
      </c>
      <c r="B518" s="15" t="s">
        <v>657</v>
      </c>
      <c r="C518" s="15" t="s">
        <v>658</v>
      </c>
      <c r="D518" s="15" t="s">
        <v>563</v>
      </c>
      <c r="E518" s="15" t="s">
        <v>654</v>
      </c>
      <c r="F518" s="15"/>
      <c r="G518" s="15"/>
      <c r="H518" s="66"/>
      <c r="I518" s="66"/>
      <c r="J518" s="66"/>
      <c r="K518" s="66"/>
      <c r="L518" s="66"/>
      <c r="M518" s="15"/>
      <c r="N518" s="15"/>
      <c r="O518" s="1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</row>
    <row r="519" spans="1:64" s="2" customFormat="1" ht="12">
      <c r="A519" s="15">
        <v>5</v>
      </c>
      <c r="B519" s="15">
        <v>3</v>
      </c>
      <c r="C519" s="15">
        <v>4</v>
      </c>
      <c r="D519" s="15">
        <v>3</v>
      </c>
      <c r="E519" s="15">
        <v>4</v>
      </c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</row>
    <row r="520" spans="1:64" s="1" customFormat="1" ht="12.75">
      <c r="A520" s="31">
        <v>83</v>
      </c>
      <c r="B520" s="19">
        <v>87</v>
      </c>
      <c r="C520" s="19">
        <v>76</v>
      </c>
      <c r="D520" s="19">
        <v>83</v>
      </c>
      <c r="E520" s="19">
        <v>83</v>
      </c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</row>
    <row r="521" spans="1:64" s="1" customFormat="1" ht="12.75">
      <c r="A521" s="26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</row>
    <row r="522" spans="1:64" s="1" customFormat="1" ht="12">
      <c r="A522" s="14" t="s">
        <v>659</v>
      </c>
      <c r="B522" s="15" t="s">
        <v>2</v>
      </c>
      <c r="C522" s="15">
        <v>26</v>
      </c>
      <c r="D522" s="15" t="s">
        <v>3</v>
      </c>
      <c r="E522" s="67" t="s">
        <v>660</v>
      </c>
      <c r="F522" s="18" t="s">
        <v>5</v>
      </c>
      <c r="G522" s="17">
        <f>(A524*A525+B524*B525+C524*C525+D524*D525+E524*E525+F524*F525+G524*G525+H524*H525+I524*I525+J524*J525)/C522</f>
        <v>78.65384615384616</v>
      </c>
      <c r="H522" s="15"/>
      <c r="I522" s="15"/>
      <c r="J522" s="15"/>
      <c r="K522" s="15"/>
      <c r="L522" s="15"/>
      <c r="M522" s="15"/>
      <c r="N522" s="15"/>
      <c r="O522" s="1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</row>
    <row r="523" spans="1:64" s="1" customFormat="1" ht="12">
      <c r="A523" s="45" t="s">
        <v>661</v>
      </c>
      <c r="B523" s="45" t="s">
        <v>662</v>
      </c>
      <c r="C523" s="45" t="s">
        <v>663</v>
      </c>
      <c r="D523" s="45" t="s">
        <v>664</v>
      </c>
      <c r="E523" s="45" t="s">
        <v>665</v>
      </c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</row>
    <row r="524" spans="1:64" s="2" customFormat="1" ht="12.75">
      <c r="A524" s="68">
        <v>3</v>
      </c>
      <c r="B524" s="68">
        <v>6</v>
      </c>
      <c r="C524" s="68">
        <v>6</v>
      </c>
      <c r="D524" s="68">
        <v>5</v>
      </c>
      <c r="E524" s="68">
        <v>6</v>
      </c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</row>
    <row r="525" spans="1:64" s="1" customFormat="1" ht="12.75">
      <c r="A525" s="31">
        <v>79</v>
      </c>
      <c r="B525" s="19">
        <v>79</v>
      </c>
      <c r="C525" s="19">
        <v>82</v>
      </c>
      <c r="D525" s="19">
        <v>76</v>
      </c>
      <c r="E525" s="19">
        <v>77</v>
      </c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</row>
    <row r="526" spans="1:64" s="1" customFormat="1" ht="12.75">
      <c r="A526" s="15"/>
      <c r="B526" s="15"/>
      <c r="C526" s="15"/>
      <c r="D526" s="15"/>
      <c r="E526" s="15"/>
      <c r="F526" s="15"/>
      <c r="G526" s="15"/>
      <c r="H526" s="18"/>
      <c r="I526" s="18"/>
      <c r="J526" s="18"/>
      <c r="K526" s="18"/>
      <c r="L526" s="18"/>
      <c r="M526" s="18"/>
      <c r="N526" s="15"/>
      <c r="O526" s="15"/>
      <c r="P526" s="5"/>
      <c r="Q526" s="30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</row>
    <row r="527" spans="1:64" s="1" customFormat="1" ht="12.75">
      <c r="A527" s="14" t="s">
        <v>666</v>
      </c>
      <c r="B527" s="18" t="s">
        <v>203</v>
      </c>
      <c r="C527" s="18">
        <v>31</v>
      </c>
      <c r="D527" s="18" t="s">
        <v>3</v>
      </c>
      <c r="E527" s="18" t="s">
        <v>667</v>
      </c>
      <c r="F527" s="18" t="s">
        <v>5</v>
      </c>
      <c r="G527" s="17">
        <f>(A529*A530+B529*B530+C529*C530+D529*D530+E529*E530+F529*F530+G529*G530+H529*H530)/C527</f>
        <v>85.774193548387103</v>
      </c>
      <c r="H527" s="47"/>
      <c r="I527" s="47"/>
      <c r="J527" s="47"/>
      <c r="K527" s="47"/>
      <c r="L527" s="47"/>
      <c r="M527" s="47"/>
      <c r="N527" s="47"/>
      <c r="O527" s="47"/>
      <c r="P527" s="5"/>
      <c r="Q527" s="30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</row>
    <row r="528" spans="1:64" s="1" customFormat="1" ht="12.75">
      <c r="A528" s="15" t="s">
        <v>668</v>
      </c>
      <c r="B528" s="15" t="s">
        <v>669</v>
      </c>
      <c r="C528" s="15" t="s">
        <v>185</v>
      </c>
      <c r="D528" s="15" t="s">
        <v>670</v>
      </c>
      <c r="E528" s="15" t="s">
        <v>671</v>
      </c>
      <c r="F528" s="15" t="s">
        <v>672</v>
      </c>
      <c r="G528" s="15" t="s">
        <v>673</v>
      </c>
      <c r="H528" s="15"/>
      <c r="I528" s="15"/>
      <c r="J528" s="15"/>
      <c r="K528" s="15"/>
      <c r="L528" s="15"/>
      <c r="M528" s="15"/>
      <c r="N528" s="47"/>
      <c r="O528" s="47"/>
      <c r="P528" s="5"/>
      <c r="Q528" s="30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</row>
    <row r="529" spans="1:64" s="1" customFormat="1" ht="12.75">
      <c r="A529" s="15">
        <v>3</v>
      </c>
      <c r="B529" s="18">
        <v>6</v>
      </c>
      <c r="C529" s="18">
        <v>1</v>
      </c>
      <c r="D529" s="18">
        <v>6</v>
      </c>
      <c r="E529" s="18">
        <v>4</v>
      </c>
      <c r="F529" s="18">
        <v>6</v>
      </c>
      <c r="G529" s="15">
        <v>4</v>
      </c>
      <c r="H529" s="40"/>
      <c r="I529" s="18"/>
      <c r="J529" s="18"/>
      <c r="K529" s="18"/>
      <c r="L529" s="15"/>
      <c r="M529" s="40"/>
      <c r="N529" s="47"/>
      <c r="O529" s="47"/>
      <c r="P529" s="5"/>
      <c r="Q529" s="30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</row>
    <row r="530" spans="1:64" s="2" customFormat="1" ht="12.75">
      <c r="A530" s="37">
        <v>89</v>
      </c>
      <c r="B530" s="37">
        <v>89</v>
      </c>
      <c r="C530" s="37">
        <v>84</v>
      </c>
      <c r="D530" s="37">
        <v>95</v>
      </c>
      <c r="E530" s="37">
        <v>84</v>
      </c>
      <c r="F530" s="37">
        <v>86</v>
      </c>
      <c r="G530" s="37">
        <v>88</v>
      </c>
      <c r="H530" s="37"/>
      <c r="I530" s="37"/>
      <c r="J530" s="37"/>
      <c r="K530" s="37"/>
      <c r="L530" s="37"/>
      <c r="M530" s="60"/>
      <c r="N530" s="60"/>
      <c r="O530" s="60"/>
      <c r="P530" s="5"/>
      <c r="Q530" s="30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</row>
    <row r="531" spans="1:64" s="1" customFormat="1" ht="12.75">
      <c r="A531" s="15"/>
      <c r="B531" s="18"/>
      <c r="C531" s="18"/>
      <c r="D531" s="18"/>
      <c r="E531" s="18"/>
      <c r="F531" s="18"/>
      <c r="G531" s="15"/>
      <c r="H531" s="47"/>
      <c r="I531" s="47"/>
      <c r="J531" s="47"/>
      <c r="K531" s="47"/>
      <c r="L531" s="47"/>
      <c r="M531" s="47"/>
      <c r="N531" s="47"/>
      <c r="O531" s="47"/>
      <c r="P531" s="5"/>
      <c r="Q531" s="30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</row>
    <row r="532" spans="1:64" s="1" customFormat="1" ht="12.75">
      <c r="A532" s="14" t="s">
        <v>674</v>
      </c>
      <c r="B532" s="18" t="s">
        <v>203</v>
      </c>
      <c r="C532" s="18">
        <v>24</v>
      </c>
      <c r="D532" s="18" t="s">
        <v>3</v>
      </c>
      <c r="E532" s="18" t="s">
        <v>675</v>
      </c>
      <c r="F532" s="18" t="s">
        <v>5</v>
      </c>
      <c r="G532" s="17">
        <f>(A534*A535+B534*B535+C534*C535+D534*D535+E534*E535+F534*F535+G534*G535+H534*H535)/C532</f>
        <v>94.333333333333329</v>
      </c>
      <c r="H532" s="47"/>
      <c r="I532" s="47"/>
      <c r="J532" s="47"/>
      <c r="K532" s="47"/>
      <c r="L532" s="47"/>
      <c r="M532" s="47"/>
      <c r="N532" s="47"/>
      <c r="O532" s="47"/>
      <c r="P532" s="5"/>
      <c r="Q532" s="30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</row>
    <row r="533" spans="1:64" s="1" customFormat="1" ht="12.75">
      <c r="A533" s="15" t="s">
        <v>676</v>
      </c>
      <c r="B533" s="15" t="s">
        <v>668</v>
      </c>
      <c r="C533" s="15" t="s">
        <v>677</v>
      </c>
      <c r="D533" s="15" t="s">
        <v>678</v>
      </c>
      <c r="E533" s="15" t="s">
        <v>679</v>
      </c>
      <c r="F533" s="15" t="s">
        <v>680</v>
      </c>
      <c r="G533" s="15" t="s">
        <v>681</v>
      </c>
      <c r="H533" s="15"/>
      <c r="I533" s="15"/>
      <c r="J533" s="15"/>
      <c r="K533" s="15"/>
      <c r="L533" s="47"/>
      <c r="M533" s="47"/>
      <c r="N533" s="47"/>
      <c r="O533" s="47"/>
      <c r="P533" s="5"/>
      <c r="Q533" s="30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</row>
    <row r="534" spans="1:64" s="1" customFormat="1" ht="12.75">
      <c r="A534" s="15">
        <v>4</v>
      </c>
      <c r="B534" s="18">
        <v>2</v>
      </c>
      <c r="C534" s="18">
        <v>1</v>
      </c>
      <c r="D534" s="18">
        <v>5</v>
      </c>
      <c r="E534" s="18">
        <v>6</v>
      </c>
      <c r="F534" s="18">
        <v>6</v>
      </c>
      <c r="G534" s="18">
        <v>2</v>
      </c>
      <c r="H534" s="18"/>
      <c r="I534" s="18"/>
      <c r="J534" s="18"/>
      <c r="K534" s="18"/>
      <c r="L534" s="47"/>
      <c r="M534" s="47"/>
      <c r="N534" s="47"/>
      <c r="O534" s="47"/>
      <c r="P534" s="5"/>
      <c r="Q534" s="30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</row>
    <row r="535" spans="1:64" s="2" customFormat="1" ht="12.75">
      <c r="A535" s="37">
        <v>83</v>
      </c>
      <c r="B535" s="37">
        <v>89</v>
      </c>
      <c r="C535" s="37">
        <v>88</v>
      </c>
      <c r="D535" s="37">
        <v>84</v>
      </c>
      <c r="E535" s="37">
        <v>89</v>
      </c>
      <c r="F535" s="37">
        <v>92</v>
      </c>
      <c r="G535" s="37">
        <v>80</v>
      </c>
      <c r="H535" s="37"/>
      <c r="I535" s="37"/>
      <c r="J535" s="37"/>
      <c r="K535" s="37"/>
      <c r="L535" s="60"/>
      <c r="M535" s="60"/>
      <c r="N535" s="60"/>
      <c r="O535" s="60"/>
      <c r="P535" s="5"/>
      <c r="Q535" s="30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</row>
    <row r="536" spans="1:64" s="9" customFormat="1" ht="12.75">
      <c r="A536" s="15"/>
      <c r="B536" s="18"/>
      <c r="C536" s="18"/>
      <c r="D536" s="18"/>
      <c r="E536" s="18"/>
      <c r="F536" s="18"/>
      <c r="G536" s="15"/>
      <c r="H536" s="47"/>
      <c r="I536" s="47"/>
      <c r="J536" s="47"/>
      <c r="K536" s="47"/>
      <c r="L536" s="47"/>
      <c r="M536" s="47"/>
      <c r="N536" s="47"/>
      <c r="O536" s="47"/>
      <c r="P536" s="59"/>
      <c r="Q536" s="62"/>
      <c r="R536" s="59"/>
      <c r="S536" s="59"/>
      <c r="T536" s="59"/>
      <c r="U536" s="59"/>
      <c r="V536" s="59"/>
      <c r="W536" s="59"/>
      <c r="X536" s="59"/>
      <c r="Y536" s="59"/>
      <c r="Z536" s="59"/>
      <c r="AA536" s="59"/>
      <c r="AB536" s="59"/>
      <c r="AC536" s="59"/>
      <c r="AD536" s="59"/>
      <c r="AE536" s="59"/>
      <c r="AF536" s="59"/>
      <c r="AG536" s="59"/>
      <c r="AH536" s="59"/>
      <c r="AI536" s="59"/>
      <c r="AJ536" s="59"/>
      <c r="AK536" s="59"/>
      <c r="AL536" s="59"/>
      <c r="AM536" s="59"/>
      <c r="AN536" s="59"/>
      <c r="AO536" s="59"/>
      <c r="AP536" s="59"/>
      <c r="AQ536" s="59"/>
      <c r="AR536" s="59"/>
      <c r="AS536" s="59"/>
      <c r="AT536" s="59"/>
      <c r="AU536" s="59"/>
      <c r="AV536" s="59"/>
      <c r="AW536" s="59"/>
      <c r="AX536" s="59"/>
      <c r="AY536" s="59"/>
      <c r="AZ536" s="59"/>
      <c r="BA536" s="59"/>
      <c r="BB536" s="59"/>
      <c r="BC536" s="59"/>
      <c r="BD536" s="59"/>
      <c r="BE536" s="59"/>
      <c r="BF536" s="59"/>
      <c r="BG536" s="59"/>
      <c r="BH536" s="59"/>
      <c r="BI536" s="59"/>
      <c r="BJ536" s="59"/>
      <c r="BK536" s="59"/>
      <c r="BL536" s="59"/>
    </row>
    <row r="537" spans="1:64" s="9" customFormat="1" ht="12.75">
      <c r="A537" s="14" t="s">
        <v>682</v>
      </c>
      <c r="B537" s="18" t="s">
        <v>203</v>
      </c>
      <c r="C537" s="18">
        <v>28</v>
      </c>
      <c r="D537" s="18" t="s">
        <v>3</v>
      </c>
      <c r="E537" s="18" t="s">
        <v>683</v>
      </c>
      <c r="F537" s="18" t="s">
        <v>5</v>
      </c>
      <c r="G537" s="17">
        <f>(A539*A540+B539*B540+C539*C540+D539*D540+E539*E540+F539*F540+G539*G540+H539*H540+I539*I540+J539*J540+K539*K540)/C537</f>
        <v>87.214285714285708</v>
      </c>
      <c r="H537" s="47"/>
      <c r="I537" s="47"/>
      <c r="J537" s="47"/>
      <c r="K537" s="47"/>
      <c r="L537" s="47"/>
      <c r="M537" s="47"/>
      <c r="N537" s="47"/>
      <c r="O537" s="47"/>
      <c r="P537" s="59"/>
      <c r="Q537" s="62"/>
      <c r="R537" s="59"/>
      <c r="S537" s="59"/>
      <c r="T537" s="59"/>
      <c r="U537" s="59"/>
      <c r="V537" s="59"/>
      <c r="W537" s="59"/>
      <c r="X537" s="59"/>
      <c r="Y537" s="59"/>
      <c r="Z537" s="59"/>
      <c r="AA537" s="59"/>
      <c r="AB537" s="59"/>
      <c r="AC537" s="59"/>
      <c r="AD537" s="59"/>
      <c r="AE537" s="59"/>
      <c r="AF537" s="59"/>
      <c r="AG537" s="59"/>
      <c r="AH537" s="59"/>
      <c r="AI537" s="59"/>
      <c r="AJ537" s="59"/>
      <c r="AK537" s="59"/>
      <c r="AL537" s="59"/>
      <c r="AM537" s="59"/>
      <c r="AN537" s="59"/>
      <c r="AO537" s="59"/>
      <c r="AP537" s="59"/>
      <c r="AQ537" s="59"/>
      <c r="AR537" s="59"/>
      <c r="AS537" s="59"/>
      <c r="AT537" s="59"/>
      <c r="AU537" s="59"/>
      <c r="AV537" s="59"/>
      <c r="AW537" s="59"/>
      <c r="AX537" s="59"/>
      <c r="AY537" s="59"/>
      <c r="AZ537" s="59"/>
      <c r="BA537" s="59"/>
      <c r="BB537" s="59"/>
      <c r="BC537" s="59"/>
      <c r="BD537" s="59"/>
      <c r="BE537" s="59"/>
      <c r="BF537" s="59"/>
      <c r="BG537" s="59"/>
      <c r="BH537" s="59"/>
      <c r="BI537" s="59"/>
      <c r="BJ537" s="59"/>
      <c r="BK537" s="59"/>
      <c r="BL537" s="59"/>
    </row>
    <row r="538" spans="1:64" s="9" customFormat="1" ht="12.75">
      <c r="A538" s="15" t="s">
        <v>684</v>
      </c>
      <c r="B538" s="15" t="s">
        <v>685</v>
      </c>
      <c r="C538" s="15" t="s">
        <v>686</v>
      </c>
      <c r="D538" s="15" t="s">
        <v>687</v>
      </c>
      <c r="E538" s="15" t="s">
        <v>681</v>
      </c>
      <c r="F538" s="15" t="s">
        <v>676</v>
      </c>
      <c r="G538" s="15" t="s">
        <v>668</v>
      </c>
      <c r="H538" s="15" t="s">
        <v>677</v>
      </c>
      <c r="I538" s="15"/>
      <c r="J538" s="15"/>
      <c r="K538" s="15"/>
      <c r="L538" s="15"/>
      <c r="M538" s="15"/>
      <c r="N538" s="47"/>
      <c r="O538" s="47"/>
      <c r="P538" s="59"/>
      <c r="Q538" s="62"/>
      <c r="R538" s="59"/>
      <c r="S538" s="59"/>
      <c r="T538" s="59"/>
      <c r="U538" s="59"/>
      <c r="V538" s="59"/>
      <c r="W538" s="59"/>
      <c r="X538" s="59"/>
      <c r="Y538" s="59"/>
      <c r="Z538" s="59"/>
      <c r="AA538" s="59"/>
      <c r="AB538" s="59"/>
      <c r="AC538" s="59"/>
      <c r="AD538" s="59"/>
      <c r="AE538" s="59"/>
      <c r="AF538" s="59"/>
      <c r="AG538" s="59"/>
      <c r="AH538" s="59"/>
      <c r="AI538" s="59"/>
      <c r="AJ538" s="59"/>
      <c r="AK538" s="59"/>
      <c r="AL538" s="59"/>
      <c r="AM538" s="59"/>
      <c r="AN538" s="59"/>
      <c r="AO538" s="59"/>
      <c r="AP538" s="59"/>
      <c r="AQ538" s="59"/>
      <c r="AR538" s="59"/>
      <c r="AS538" s="59"/>
      <c r="AT538" s="59"/>
      <c r="AU538" s="59"/>
      <c r="AV538" s="59"/>
      <c r="AW538" s="59"/>
      <c r="AX538" s="59"/>
      <c r="AY538" s="59"/>
      <c r="AZ538" s="59"/>
      <c r="BA538" s="59"/>
      <c r="BB538" s="59"/>
      <c r="BC538" s="59"/>
      <c r="BD538" s="59"/>
      <c r="BE538" s="59"/>
      <c r="BF538" s="59"/>
      <c r="BG538" s="59"/>
      <c r="BH538" s="59"/>
      <c r="BI538" s="59"/>
      <c r="BJ538" s="59"/>
      <c r="BK538" s="59"/>
      <c r="BL538" s="59"/>
    </row>
    <row r="539" spans="1:64" s="9" customFormat="1" ht="12.75">
      <c r="A539" s="15">
        <v>5</v>
      </c>
      <c r="B539" s="18">
        <v>5</v>
      </c>
      <c r="C539" s="18">
        <v>4</v>
      </c>
      <c r="D539" s="18">
        <v>5</v>
      </c>
      <c r="E539" s="40">
        <v>2</v>
      </c>
      <c r="F539" s="40">
        <v>1</v>
      </c>
      <c r="G539" s="18">
        <v>2</v>
      </c>
      <c r="H539" s="18">
        <v>4</v>
      </c>
      <c r="I539" s="40"/>
      <c r="J539" s="18"/>
      <c r="K539" s="18"/>
      <c r="L539" s="18"/>
      <c r="M539" s="18"/>
      <c r="N539" s="47"/>
      <c r="O539" s="47"/>
      <c r="P539" s="59"/>
      <c r="Q539" s="62"/>
      <c r="R539" s="59"/>
      <c r="S539" s="59"/>
      <c r="T539" s="59"/>
      <c r="U539" s="59"/>
      <c r="V539" s="59"/>
      <c r="W539" s="59"/>
      <c r="X539" s="59"/>
      <c r="Y539" s="59"/>
      <c r="Z539" s="59"/>
      <c r="AA539" s="59"/>
      <c r="AB539" s="59"/>
      <c r="AC539" s="59"/>
      <c r="AD539" s="59"/>
      <c r="AE539" s="59"/>
      <c r="AF539" s="59"/>
      <c r="AG539" s="59"/>
      <c r="AH539" s="59"/>
      <c r="AI539" s="59"/>
      <c r="AJ539" s="59"/>
      <c r="AK539" s="59"/>
      <c r="AL539" s="59"/>
      <c r="AM539" s="59"/>
      <c r="AN539" s="59"/>
      <c r="AO539" s="59"/>
      <c r="AP539" s="59"/>
      <c r="AQ539" s="59"/>
      <c r="AR539" s="59"/>
      <c r="AS539" s="59"/>
      <c r="AT539" s="59"/>
      <c r="AU539" s="59"/>
      <c r="AV539" s="59"/>
      <c r="AW539" s="59"/>
      <c r="AX539" s="59"/>
      <c r="AY539" s="59"/>
      <c r="AZ539" s="59"/>
      <c r="BA539" s="59"/>
      <c r="BB539" s="59"/>
      <c r="BC539" s="59"/>
      <c r="BD539" s="59"/>
      <c r="BE539" s="59"/>
      <c r="BF539" s="59"/>
      <c r="BG539" s="59"/>
      <c r="BH539" s="59"/>
      <c r="BI539" s="59"/>
      <c r="BJ539" s="59"/>
      <c r="BK539" s="59"/>
      <c r="BL539" s="59"/>
    </row>
    <row r="540" spans="1:64" s="10" customFormat="1" ht="12.75">
      <c r="A540" s="56">
        <v>85</v>
      </c>
      <c r="B540" s="37">
        <v>92</v>
      </c>
      <c r="C540" s="37">
        <v>91</v>
      </c>
      <c r="D540" s="37">
        <v>84</v>
      </c>
      <c r="E540" s="37">
        <v>80</v>
      </c>
      <c r="F540" s="37">
        <v>83</v>
      </c>
      <c r="G540" s="37">
        <v>89</v>
      </c>
      <c r="H540" s="37">
        <v>88</v>
      </c>
      <c r="I540" s="37"/>
      <c r="J540" s="37"/>
      <c r="K540" s="37"/>
      <c r="L540" s="60"/>
      <c r="M540" s="60"/>
      <c r="N540" s="60"/>
      <c r="O540" s="60"/>
      <c r="P540" s="59"/>
      <c r="Q540" s="62"/>
      <c r="R540" s="59"/>
      <c r="S540" s="59"/>
      <c r="T540" s="59"/>
      <c r="U540" s="59"/>
      <c r="V540" s="59"/>
      <c r="W540" s="59"/>
      <c r="X540" s="59"/>
      <c r="Y540" s="59"/>
      <c r="Z540" s="59"/>
      <c r="AA540" s="59"/>
      <c r="AB540" s="59"/>
      <c r="AC540" s="59"/>
      <c r="AD540" s="59"/>
      <c r="AE540" s="59"/>
      <c r="AF540" s="59"/>
      <c r="AG540" s="59"/>
      <c r="AH540" s="59"/>
      <c r="AI540" s="59"/>
      <c r="AJ540" s="59"/>
      <c r="AK540" s="59"/>
      <c r="AL540" s="59"/>
      <c r="AM540" s="59"/>
      <c r="AN540" s="59"/>
      <c r="AO540" s="59"/>
      <c r="AP540" s="59"/>
      <c r="AQ540" s="59"/>
      <c r="AR540" s="59"/>
      <c r="AS540" s="59"/>
      <c r="AT540" s="59"/>
      <c r="AU540" s="59"/>
      <c r="AV540" s="59"/>
      <c r="AW540" s="59"/>
      <c r="AX540" s="59"/>
      <c r="AY540" s="59"/>
      <c r="AZ540" s="59"/>
      <c r="BA540" s="59"/>
      <c r="BB540" s="59"/>
      <c r="BC540" s="59"/>
      <c r="BD540" s="59"/>
      <c r="BE540" s="59"/>
      <c r="BF540" s="59"/>
      <c r="BG540" s="59"/>
      <c r="BH540" s="59"/>
      <c r="BI540" s="59"/>
      <c r="BJ540" s="59"/>
      <c r="BK540" s="59"/>
      <c r="BL540" s="59"/>
    </row>
    <row r="541" spans="1:64" s="9" customFormat="1" ht="22.5">
      <c r="A541" s="82" t="s">
        <v>688</v>
      </c>
      <c r="B541" s="82"/>
      <c r="C541" s="82"/>
      <c r="D541" s="82"/>
      <c r="E541" s="82"/>
      <c r="F541" s="82"/>
      <c r="G541" s="82"/>
      <c r="H541" s="82"/>
      <c r="I541" s="82"/>
      <c r="J541" s="82"/>
      <c r="K541" s="82"/>
      <c r="L541" s="82"/>
      <c r="M541" s="82"/>
      <c r="N541" s="82"/>
      <c r="O541" s="82"/>
      <c r="P541" s="59"/>
      <c r="Q541" s="62"/>
      <c r="R541" s="59"/>
      <c r="S541" s="59"/>
      <c r="T541" s="59"/>
      <c r="U541" s="59"/>
      <c r="V541" s="59"/>
      <c r="W541" s="59"/>
      <c r="X541" s="59"/>
      <c r="Y541" s="59"/>
      <c r="Z541" s="59"/>
      <c r="AA541" s="59"/>
      <c r="AB541" s="59"/>
      <c r="AC541" s="59"/>
      <c r="AD541" s="59"/>
      <c r="AE541" s="59"/>
      <c r="AF541" s="59"/>
      <c r="AG541" s="59"/>
      <c r="AH541" s="59"/>
      <c r="AI541" s="59"/>
      <c r="AJ541" s="59"/>
      <c r="AK541" s="59"/>
      <c r="AL541" s="59"/>
      <c r="AM541" s="59"/>
      <c r="AN541" s="59"/>
      <c r="AO541" s="59"/>
      <c r="AP541" s="59"/>
      <c r="AQ541" s="59"/>
      <c r="AR541" s="59"/>
      <c r="AS541" s="59"/>
      <c r="AT541" s="59"/>
      <c r="AU541" s="59"/>
      <c r="AV541" s="59"/>
      <c r="AW541" s="59"/>
      <c r="AX541" s="59"/>
      <c r="AY541" s="59"/>
      <c r="AZ541" s="59"/>
      <c r="BA541" s="59"/>
      <c r="BB541" s="59"/>
      <c r="BC541" s="59"/>
      <c r="BD541" s="59"/>
      <c r="BE541" s="59"/>
      <c r="BF541" s="59"/>
      <c r="BG541" s="59"/>
      <c r="BH541" s="59"/>
      <c r="BI541" s="59"/>
      <c r="BJ541" s="59"/>
      <c r="BK541" s="59"/>
      <c r="BL541" s="59"/>
    </row>
    <row r="542" spans="1:64" s="9" customFormat="1" ht="12.75">
      <c r="A542" s="28" t="s">
        <v>689</v>
      </c>
      <c r="B542" s="40" t="s">
        <v>2</v>
      </c>
      <c r="C542" s="40">
        <v>13</v>
      </c>
      <c r="D542" s="40" t="s">
        <v>3</v>
      </c>
      <c r="E542" s="40" t="s">
        <v>690</v>
      </c>
      <c r="F542" s="40" t="s">
        <v>5</v>
      </c>
      <c r="G542" s="17">
        <f>(A544*A545+B544*B545+C544*C545+D544*D545+E544*E545+F544*F545+G544*G545+H544*H545+I544*I545+J544*J545)/C542</f>
        <v>84.769230769230774</v>
      </c>
      <c r="H542" s="40"/>
      <c r="I542" s="40"/>
      <c r="J542" s="40"/>
      <c r="K542" s="40"/>
      <c r="L542" s="40"/>
      <c r="M542" s="40"/>
      <c r="N542" s="40"/>
      <c r="O542" s="40"/>
      <c r="P542" s="59"/>
      <c r="Q542" s="62"/>
      <c r="R542" s="59"/>
      <c r="S542" s="59"/>
      <c r="T542" s="59"/>
      <c r="U542" s="59"/>
      <c r="V542" s="59"/>
      <c r="W542" s="59"/>
      <c r="X542" s="59"/>
      <c r="Y542" s="59"/>
      <c r="Z542" s="59"/>
      <c r="AA542" s="59"/>
      <c r="AB542" s="59"/>
      <c r="AC542" s="59"/>
      <c r="AD542" s="59"/>
      <c r="AE542" s="59"/>
      <c r="AF542" s="59"/>
      <c r="AG542" s="59"/>
      <c r="AH542" s="59"/>
      <c r="AI542" s="59"/>
      <c r="AJ542" s="59"/>
      <c r="AK542" s="59"/>
      <c r="AL542" s="59"/>
      <c r="AM542" s="59"/>
      <c r="AN542" s="59"/>
      <c r="AO542" s="59"/>
      <c r="AP542" s="59"/>
      <c r="AQ542" s="59"/>
      <c r="AR542" s="59"/>
      <c r="AS542" s="59"/>
      <c r="AT542" s="59"/>
      <c r="AU542" s="59"/>
      <c r="AV542" s="59"/>
      <c r="AW542" s="59"/>
      <c r="AX542" s="59"/>
      <c r="AY542" s="59"/>
      <c r="AZ542" s="59"/>
      <c r="BA542" s="59"/>
      <c r="BB542" s="59"/>
      <c r="BC542" s="59"/>
      <c r="BD542" s="59"/>
      <c r="BE542" s="59"/>
      <c r="BF542" s="59"/>
      <c r="BG542" s="59"/>
      <c r="BH542" s="59"/>
      <c r="BI542" s="59"/>
      <c r="BJ542" s="59"/>
      <c r="BK542" s="59"/>
      <c r="BL542" s="59"/>
    </row>
    <row r="543" spans="1:64" s="9" customFormat="1" ht="12.75">
      <c r="A543" s="51" t="s">
        <v>691</v>
      </c>
      <c r="B543" s="51" t="s">
        <v>692</v>
      </c>
      <c r="C543" s="51" t="s">
        <v>693</v>
      </c>
      <c r="D543" s="51" t="s">
        <v>694</v>
      </c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59"/>
      <c r="Q543" s="62"/>
      <c r="R543" s="59"/>
      <c r="S543" s="59"/>
      <c r="T543" s="59"/>
      <c r="U543" s="59"/>
      <c r="V543" s="59"/>
      <c r="W543" s="59"/>
      <c r="X543" s="59"/>
      <c r="Y543" s="59"/>
      <c r="Z543" s="59"/>
      <c r="AA543" s="59"/>
      <c r="AB543" s="59"/>
      <c r="AC543" s="59"/>
      <c r="AD543" s="59"/>
      <c r="AE543" s="59"/>
      <c r="AF543" s="59"/>
      <c r="AG543" s="59"/>
      <c r="AH543" s="59"/>
      <c r="AI543" s="59"/>
      <c r="AJ543" s="59"/>
      <c r="AK543" s="59"/>
      <c r="AL543" s="59"/>
      <c r="AM543" s="59"/>
      <c r="AN543" s="59"/>
      <c r="AO543" s="59"/>
      <c r="AP543" s="59"/>
      <c r="AQ543" s="59"/>
      <c r="AR543" s="59"/>
      <c r="AS543" s="59"/>
      <c r="AT543" s="59"/>
      <c r="AU543" s="59"/>
      <c r="AV543" s="59"/>
      <c r="AW543" s="59"/>
      <c r="AX543" s="59"/>
      <c r="AY543" s="59"/>
      <c r="AZ543" s="59"/>
      <c r="BA543" s="59"/>
      <c r="BB543" s="59"/>
      <c r="BC543" s="59"/>
      <c r="BD543" s="59"/>
      <c r="BE543" s="59"/>
      <c r="BF543" s="59"/>
      <c r="BG543" s="59"/>
      <c r="BH543" s="59"/>
      <c r="BI543" s="59"/>
      <c r="BJ543" s="59"/>
      <c r="BK543" s="59"/>
      <c r="BL543" s="59"/>
    </row>
    <row r="544" spans="1:64" s="10" customFormat="1" ht="12.75">
      <c r="A544" s="51">
        <v>6</v>
      </c>
      <c r="B544" s="51">
        <v>1</v>
      </c>
      <c r="C544" s="51">
        <v>5</v>
      </c>
      <c r="D544" s="51">
        <v>1</v>
      </c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59"/>
      <c r="Q544" s="62"/>
      <c r="R544" s="59"/>
      <c r="S544" s="59"/>
      <c r="T544" s="59"/>
      <c r="U544" s="59"/>
      <c r="V544" s="59"/>
      <c r="W544" s="59"/>
      <c r="X544" s="59"/>
      <c r="Y544" s="59"/>
      <c r="Z544" s="59"/>
      <c r="AA544" s="59"/>
      <c r="AB544" s="59"/>
      <c r="AC544" s="59"/>
      <c r="AD544" s="59"/>
      <c r="AE544" s="59"/>
      <c r="AF544" s="59"/>
      <c r="AG544" s="59"/>
      <c r="AH544" s="59"/>
      <c r="AI544" s="59"/>
      <c r="AJ544" s="59"/>
      <c r="AK544" s="59"/>
      <c r="AL544" s="59"/>
      <c r="AM544" s="59"/>
      <c r="AN544" s="59"/>
      <c r="AO544" s="59"/>
      <c r="AP544" s="59"/>
      <c r="AQ544" s="59"/>
      <c r="AR544" s="59"/>
      <c r="AS544" s="59"/>
      <c r="AT544" s="59"/>
      <c r="AU544" s="59"/>
      <c r="AV544" s="59"/>
      <c r="AW544" s="59"/>
      <c r="AX544" s="59"/>
      <c r="AY544" s="59"/>
      <c r="AZ544" s="59"/>
      <c r="BA544" s="59"/>
      <c r="BB544" s="59"/>
      <c r="BC544" s="59"/>
      <c r="BD544" s="59"/>
      <c r="BE544" s="59"/>
      <c r="BF544" s="59"/>
      <c r="BG544" s="59"/>
      <c r="BH544" s="59"/>
      <c r="BI544" s="59"/>
      <c r="BJ544" s="59"/>
      <c r="BK544" s="59"/>
      <c r="BL544" s="59"/>
    </row>
    <row r="545" spans="1:64" s="9" customFormat="1" ht="12.75">
      <c r="A545" s="37">
        <v>85</v>
      </c>
      <c r="B545" s="37">
        <v>51</v>
      </c>
      <c r="C545" s="37">
        <v>91</v>
      </c>
      <c r="D545" s="37">
        <v>86</v>
      </c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59"/>
      <c r="Q545" s="62"/>
      <c r="R545" s="59"/>
      <c r="S545" s="59"/>
      <c r="T545" s="59"/>
      <c r="U545" s="59"/>
      <c r="V545" s="59"/>
      <c r="W545" s="59"/>
      <c r="X545" s="59"/>
      <c r="Y545" s="59"/>
      <c r="Z545" s="59"/>
      <c r="AA545" s="59"/>
      <c r="AB545" s="59"/>
      <c r="AC545" s="59"/>
      <c r="AD545" s="59"/>
      <c r="AE545" s="59"/>
      <c r="AF545" s="59"/>
      <c r="AG545" s="59"/>
      <c r="AH545" s="59"/>
      <c r="AI545" s="59"/>
      <c r="AJ545" s="59"/>
      <c r="AK545" s="59"/>
      <c r="AL545" s="59"/>
      <c r="AM545" s="59"/>
      <c r="AN545" s="59"/>
      <c r="AO545" s="59"/>
      <c r="AP545" s="59"/>
      <c r="AQ545" s="59"/>
      <c r="AR545" s="59"/>
      <c r="AS545" s="59"/>
      <c r="AT545" s="59"/>
      <c r="AU545" s="59"/>
      <c r="AV545" s="59"/>
      <c r="AW545" s="59"/>
      <c r="AX545" s="59"/>
      <c r="AY545" s="59"/>
      <c r="AZ545" s="59"/>
      <c r="BA545" s="59"/>
      <c r="BB545" s="59"/>
      <c r="BC545" s="59"/>
      <c r="BD545" s="59"/>
      <c r="BE545" s="59"/>
      <c r="BF545" s="59"/>
      <c r="BG545" s="59"/>
      <c r="BH545" s="59"/>
      <c r="BI545" s="59"/>
      <c r="BJ545" s="59"/>
      <c r="BK545" s="59"/>
      <c r="BL545" s="59"/>
    </row>
    <row r="546" spans="1:64" s="9" customFormat="1" ht="12.75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59"/>
      <c r="Q546" s="62"/>
      <c r="R546" s="59"/>
      <c r="S546" s="59"/>
      <c r="T546" s="59"/>
      <c r="U546" s="59"/>
      <c r="V546" s="59"/>
      <c r="W546" s="59"/>
      <c r="X546" s="59"/>
      <c r="Y546" s="59"/>
      <c r="Z546" s="59"/>
      <c r="AA546" s="59"/>
      <c r="AB546" s="59"/>
      <c r="AC546" s="59"/>
      <c r="AD546" s="59"/>
      <c r="AE546" s="59"/>
      <c r="AF546" s="59"/>
      <c r="AG546" s="59"/>
      <c r="AH546" s="59"/>
      <c r="AI546" s="59"/>
      <c r="AJ546" s="59"/>
      <c r="AK546" s="59"/>
      <c r="AL546" s="59"/>
      <c r="AM546" s="59"/>
      <c r="AN546" s="59"/>
      <c r="AO546" s="59"/>
      <c r="AP546" s="59"/>
      <c r="AQ546" s="59"/>
      <c r="AR546" s="59"/>
      <c r="AS546" s="59"/>
      <c r="AT546" s="59"/>
      <c r="AU546" s="59"/>
      <c r="AV546" s="59"/>
      <c r="AW546" s="59"/>
      <c r="AX546" s="59"/>
      <c r="AY546" s="59"/>
      <c r="AZ546" s="59"/>
      <c r="BA546" s="59"/>
      <c r="BB546" s="59"/>
      <c r="BC546" s="59"/>
      <c r="BD546" s="59"/>
      <c r="BE546" s="59"/>
      <c r="BF546" s="59"/>
      <c r="BG546" s="59"/>
      <c r="BH546" s="59"/>
      <c r="BI546" s="59"/>
      <c r="BJ546" s="59"/>
      <c r="BK546" s="59"/>
      <c r="BL546" s="59"/>
    </row>
    <row r="547" spans="1:64" s="9" customFormat="1" ht="12.75">
      <c r="A547" s="28" t="s">
        <v>695</v>
      </c>
      <c r="B547" s="40" t="s">
        <v>2</v>
      </c>
      <c r="C547" s="40">
        <v>39</v>
      </c>
      <c r="D547" s="40" t="s">
        <v>3</v>
      </c>
      <c r="E547" s="40" t="s">
        <v>690</v>
      </c>
      <c r="F547" s="40" t="s">
        <v>5</v>
      </c>
      <c r="G547" s="17">
        <f>(A549*A550+B549*B550+C549*C550+D549*D550+E549*E550+F549*F550+G549*G550+H549*H550+I549*I550+J549*J550)/C547</f>
        <v>92.205128205128204</v>
      </c>
      <c r="H547" s="40"/>
      <c r="I547" s="40"/>
      <c r="J547" s="40"/>
      <c r="K547" s="40"/>
      <c r="L547" s="40"/>
      <c r="M547" s="40"/>
      <c r="N547" s="40"/>
      <c r="O547" s="40"/>
      <c r="P547" s="59"/>
      <c r="Q547" s="62"/>
      <c r="R547" s="59"/>
      <c r="S547" s="59"/>
      <c r="T547" s="59"/>
      <c r="U547" s="59"/>
      <c r="V547" s="59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9"/>
      <c r="AH547" s="59"/>
      <c r="AI547" s="59"/>
      <c r="AJ547" s="59"/>
      <c r="AK547" s="59"/>
      <c r="AL547" s="59"/>
      <c r="AM547" s="59"/>
      <c r="AN547" s="59"/>
      <c r="AO547" s="59"/>
      <c r="AP547" s="59"/>
      <c r="AQ547" s="59"/>
      <c r="AR547" s="59"/>
      <c r="AS547" s="59"/>
      <c r="AT547" s="59"/>
      <c r="AU547" s="59"/>
      <c r="AV547" s="59"/>
      <c r="AW547" s="59"/>
      <c r="AX547" s="59"/>
      <c r="AY547" s="59"/>
      <c r="AZ547" s="59"/>
      <c r="BA547" s="59"/>
      <c r="BB547" s="59"/>
      <c r="BC547" s="59"/>
      <c r="BD547" s="59"/>
      <c r="BE547" s="59"/>
      <c r="BF547" s="59"/>
      <c r="BG547" s="59"/>
      <c r="BH547" s="59"/>
      <c r="BI547" s="59"/>
      <c r="BJ547" s="59"/>
      <c r="BK547" s="59"/>
      <c r="BL547" s="59"/>
    </row>
    <row r="548" spans="1:64" s="9" customFormat="1" ht="12.75">
      <c r="A548" s="40" t="s">
        <v>696</v>
      </c>
      <c r="B548" s="40" t="s">
        <v>697</v>
      </c>
      <c r="C548" s="40" t="s">
        <v>698</v>
      </c>
      <c r="D548" s="40" t="s">
        <v>699</v>
      </c>
      <c r="E548" s="40" t="s">
        <v>700</v>
      </c>
      <c r="F548" s="40" t="s">
        <v>701</v>
      </c>
      <c r="G548" s="40" t="s">
        <v>702</v>
      </c>
      <c r="H548" s="40" t="s">
        <v>703</v>
      </c>
      <c r="I548" s="40"/>
      <c r="J548" s="40"/>
      <c r="K548" s="40"/>
      <c r="L548" s="40"/>
      <c r="M548" s="40"/>
      <c r="N548" s="40"/>
      <c r="O548" s="40"/>
      <c r="P548" s="59"/>
      <c r="Q548" s="62"/>
      <c r="R548" s="59"/>
      <c r="S548" s="59"/>
      <c r="T548" s="59"/>
      <c r="U548" s="59"/>
      <c r="V548" s="59"/>
      <c r="W548" s="59"/>
      <c r="X548" s="59"/>
      <c r="Y548" s="59"/>
      <c r="Z548" s="59"/>
      <c r="AA548" s="59"/>
      <c r="AB548" s="59"/>
      <c r="AC548" s="59"/>
      <c r="AD548" s="59"/>
      <c r="AE548" s="59"/>
      <c r="AF548" s="59"/>
      <c r="AG548" s="59"/>
      <c r="AH548" s="59"/>
      <c r="AI548" s="59"/>
      <c r="AJ548" s="59"/>
      <c r="AK548" s="59"/>
      <c r="AL548" s="59"/>
      <c r="AM548" s="59"/>
      <c r="AN548" s="59"/>
      <c r="AO548" s="59"/>
      <c r="AP548" s="59"/>
      <c r="AQ548" s="59"/>
      <c r="AR548" s="59"/>
      <c r="AS548" s="59"/>
      <c r="AT548" s="59"/>
      <c r="AU548" s="59"/>
      <c r="AV548" s="59"/>
      <c r="AW548" s="59"/>
      <c r="AX548" s="59"/>
      <c r="AY548" s="59"/>
      <c r="AZ548" s="59"/>
      <c r="BA548" s="59"/>
      <c r="BB548" s="59"/>
      <c r="BC548" s="59"/>
      <c r="BD548" s="59"/>
      <c r="BE548" s="59"/>
      <c r="BF548" s="59"/>
      <c r="BG548" s="59"/>
      <c r="BH548" s="59"/>
      <c r="BI548" s="59"/>
      <c r="BJ548" s="59"/>
      <c r="BK548" s="59"/>
      <c r="BL548" s="59"/>
    </row>
    <row r="549" spans="1:64" s="10" customFormat="1" ht="12.75">
      <c r="A549" s="40">
        <v>4</v>
      </c>
      <c r="B549" s="40">
        <v>6</v>
      </c>
      <c r="C549" s="40">
        <v>6</v>
      </c>
      <c r="D549" s="40">
        <v>5</v>
      </c>
      <c r="E549" s="40">
        <v>6</v>
      </c>
      <c r="F549" s="40">
        <v>5</v>
      </c>
      <c r="G549" s="40">
        <v>5</v>
      </c>
      <c r="H549" s="40">
        <v>2</v>
      </c>
      <c r="I549" s="40"/>
      <c r="J549" s="40"/>
      <c r="K549" s="40"/>
      <c r="L549" s="40"/>
      <c r="M549" s="40"/>
      <c r="N549" s="40"/>
      <c r="O549" s="40"/>
      <c r="P549" s="59"/>
      <c r="Q549" s="62"/>
      <c r="R549" s="59"/>
      <c r="S549" s="59"/>
      <c r="T549" s="59"/>
      <c r="U549" s="59"/>
      <c r="V549" s="59"/>
      <c r="W549" s="59"/>
      <c r="X549" s="59"/>
      <c r="Y549" s="59"/>
      <c r="Z549" s="59"/>
      <c r="AA549" s="59"/>
      <c r="AB549" s="59"/>
      <c r="AC549" s="59"/>
      <c r="AD549" s="59"/>
      <c r="AE549" s="59"/>
      <c r="AF549" s="59"/>
      <c r="AG549" s="59"/>
      <c r="AH549" s="59"/>
      <c r="AI549" s="59"/>
      <c r="AJ549" s="59"/>
      <c r="AK549" s="59"/>
      <c r="AL549" s="59"/>
      <c r="AM549" s="59"/>
      <c r="AN549" s="59"/>
      <c r="AO549" s="59"/>
      <c r="AP549" s="59"/>
      <c r="AQ549" s="59"/>
      <c r="AR549" s="59"/>
      <c r="AS549" s="59"/>
      <c r="AT549" s="59"/>
      <c r="AU549" s="59"/>
      <c r="AV549" s="59"/>
      <c r="AW549" s="59"/>
      <c r="AX549" s="59"/>
      <c r="AY549" s="59"/>
      <c r="AZ549" s="59"/>
      <c r="BA549" s="59"/>
      <c r="BB549" s="59"/>
      <c r="BC549" s="59"/>
      <c r="BD549" s="59"/>
      <c r="BE549" s="59"/>
      <c r="BF549" s="59"/>
      <c r="BG549" s="59"/>
      <c r="BH549" s="59"/>
      <c r="BI549" s="59"/>
      <c r="BJ549" s="59"/>
      <c r="BK549" s="59"/>
      <c r="BL549" s="59"/>
    </row>
    <row r="550" spans="1:64" s="9" customFormat="1" ht="12.75">
      <c r="A550" s="37">
        <v>86</v>
      </c>
      <c r="B550" s="37">
        <v>92</v>
      </c>
      <c r="C550" s="37">
        <v>95</v>
      </c>
      <c r="D550" s="37">
        <v>91</v>
      </c>
      <c r="E550" s="37">
        <v>96</v>
      </c>
      <c r="F550" s="37">
        <v>94</v>
      </c>
      <c r="G550" s="37">
        <v>91</v>
      </c>
      <c r="H550" s="37">
        <v>87</v>
      </c>
      <c r="I550" s="37"/>
      <c r="J550" s="37"/>
      <c r="K550" s="37"/>
      <c r="L550" s="37"/>
      <c r="M550" s="37"/>
      <c r="N550" s="37"/>
      <c r="O550" s="37"/>
      <c r="P550" s="59"/>
      <c r="Q550" s="62"/>
      <c r="R550" s="59"/>
      <c r="S550" s="59"/>
      <c r="T550" s="59"/>
      <c r="U550" s="59"/>
      <c r="V550" s="59"/>
      <c r="W550" s="59"/>
      <c r="X550" s="59"/>
      <c r="Y550" s="59"/>
      <c r="Z550" s="59"/>
      <c r="AA550" s="59"/>
      <c r="AB550" s="59"/>
      <c r="AC550" s="59"/>
      <c r="AD550" s="59"/>
      <c r="AE550" s="59"/>
      <c r="AF550" s="59"/>
      <c r="AG550" s="59"/>
      <c r="AH550" s="59"/>
      <c r="AI550" s="59"/>
      <c r="AJ550" s="59"/>
      <c r="AK550" s="59"/>
      <c r="AL550" s="59"/>
      <c r="AM550" s="59"/>
      <c r="AN550" s="59"/>
      <c r="AO550" s="59"/>
      <c r="AP550" s="59"/>
      <c r="AQ550" s="59"/>
      <c r="AR550" s="59"/>
      <c r="AS550" s="59"/>
      <c r="AT550" s="59"/>
      <c r="AU550" s="59"/>
      <c r="AV550" s="59"/>
      <c r="AW550" s="59"/>
      <c r="AX550" s="59"/>
      <c r="AY550" s="59"/>
      <c r="AZ550" s="59"/>
      <c r="BA550" s="59"/>
      <c r="BB550" s="59"/>
      <c r="BC550" s="59"/>
      <c r="BD550" s="59"/>
      <c r="BE550" s="59"/>
      <c r="BF550" s="59"/>
      <c r="BG550" s="59"/>
      <c r="BH550" s="59"/>
      <c r="BI550" s="59"/>
      <c r="BJ550" s="59"/>
      <c r="BK550" s="59"/>
      <c r="BL550" s="59"/>
    </row>
    <row r="551" spans="1:64" s="9" customFormat="1" ht="12.75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59"/>
      <c r="Q551" s="62"/>
      <c r="R551" s="59"/>
      <c r="S551" s="59"/>
      <c r="T551" s="59"/>
      <c r="U551" s="59"/>
      <c r="V551" s="59"/>
      <c r="W551" s="59"/>
      <c r="X551" s="59"/>
      <c r="Y551" s="59"/>
      <c r="Z551" s="59"/>
      <c r="AA551" s="59"/>
      <c r="AB551" s="59"/>
      <c r="AC551" s="59"/>
      <c r="AD551" s="59"/>
      <c r="AE551" s="59"/>
      <c r="AF551" s="59"/>
      <c r="AG551" s="59"/>
      <c r="AH551" s="59"/>
      <c r="AI551" s="59"/>
      <c r="AJ551" s="59"/>
      <c r="AK551" s="59"/>
      <c r="AL551" s="59"/>
      <c r="AM551" s="59"/>
      <c r="AN551" s="59"/>
      <c r="AO551" s="59"/>
      <c r="AP551" s="59"/>
      <c r="AQ551" s="59"/>
      <c r="AR551" s="59"/>
      <c r="AS551" s="59"/>
      <c r="AT551" s="59"/>
      <c r="AU551" s="59"/>
      <c r="AV551" s="59"/>
      <c r="AW551" s="59"/>
      <c r="AX551" s="59"/>
      <c r="AY551" s="59"/>
      <c r="AZ551" s="59"/>
      <c r="BA551" s="59"/>
      <c r="BB551" s="59"/>
      <c r="BC551" s="59"/>
      <c r="BD551" s="59"/>
      <c r="BE551" s="59"/>
      <c r="BF551" s="59"/>
      <c r="BG551" s="59"/>
      <c r="BH551" s="59"/>
      <c r="BI551" s="59"/>
      <c r="BJ551" s="59"/>
      <c r="BK551" s="59"/>
      <c r="BL551" s="59"/>
    </row>
    <row r="552" spans="1:64" s="9" customFormat="1" ht="12.75">
      <c r="A552" s="28" t="s">
        <v>704</v>
      </c>
      <c r="B552" s="40" t="s">
        <v>2</v>
      </c>
      <c r="C552" s="40">
        <v>31</v>
      </c>
      <c r="D552" s="40" t="s">
        <v>3</v>
      </c>
      <c r="E552" s="40" t="s">
        <v>705</v>
      </c>
      <c r="F552" s="40" t="s">
        <v>5</v>
      </c>
      <c r="G552" s="17">
        <f>(A554*A555+B554*B555+C554*C555+D554*D555+E554*E555+F554*F555+G554*G555+H554*H555+I554*I555+J554*J555)/C552</f>
        <v>89.322580645161295</v>
      </c>
      <c r="H552" s="40"/>
      <c r="I552" s="40"/>
      <c r="J552" s="40"/>
      <c r="K552" s="40"/>
      <c r="L552" s="40"/>
      <c r="M552" s="40"/>
      <c r="N552" s="40"/>
      <c r="O552" s="40"/>
      <c r="P552" s="59"/>
      <c r="Q552" s="62"/>
      <c r="R552" s="59"/>
      <c r="S552" s="59"/>
      <c r="T552" s="59"/>
      <c r="U552" s="59"/>
      <c r="V552" s="59"/>
      <c r="W552" s="59"/>
      <c r="X552" s="59"/>
      <c r="Y552" s="59"/>
      <c r="Z552" s="59"/>
      <c r="AA552" s="59"/>
      <c r="AB552" s="59"/>
      <c r="AC552" s="59"/>
      <c r="AD552" s="59"/>
      <c r="AE552" s="59"/>
      <c r="AF552" s="59"/>
      <c r="AG552" s="59"/>
      <c r="AH552" s="59"/>
      <c r="AI552" s="59"/>
      <c r="AJ552" s="59"/>
      <c r="AK552" s="59"/>
      <c r="AL552" s="59"/>
      <c r="AM552" s="59"/>
      <c r="AN552" s="59"/>
      <c r="AO552" s="59"/>
      <c r="AP552" s="59"/>
      <c r="AQ552" s="59"/>
      <c r="AR552" s="59"/>
      <c r="AS552" s="59"/>
      <c r="AT552" s="59"/>
      <c r="AU552" s="59"/>
      <c r="AV552" s="59"/>
      <c r="AW552" s="59"/>
      <c r="AX552" s="59"/>
      <c r="AY552" s="59"/>
      <c r="AZ552" s="59"/>
      <c r="BA552" s="59"/>
      <c r="BB552" s="59"/>
      <c r="BC552" s="59"/>
      <c r="BD552" s="59"/>
      <c r="BE552" s="59"/>
      <c r="BF552" s="59"/>
      <c r="BG552" s="59"/>
      <c r="BH552" s="59"/>
      <c r="BI552" s="59"/>
      <c r="BJ552" s="59"/>
      <c r="BK552" s="59"/>
      <c r="BL552" s="59"/>
    </row>
    <row r="553" spans="1:64" s="9" customFormat="1" ht="12.75">
      <c r="A553" s="51" t="s">
        <v>706</v>
      </c>
      <c r="B553" s="51" t="s">
        <v>707</v>
      </c>
      <c r="C553" s="51" t="s">
        <v>708</v>
      </c>
      <c r="D553" s="51" t="s">
        <v>709</v>
      </c>
      <c r="E553" s="51" t="s">
        <v>710</v>
      </c>
      <c r="F553" s="51" t="s">
        <v>687</v>
      </c>
      <c r="G553" s="51" t="s">
        <v>703</v>
      </c>
      <c r="H553" s="51" t="s">
        <v>711</v>
      </c>
      <c r="I553" s="51"/>
      <c r="J553" s="51"/>
      <c r="K553" s="40"/>
      <c r="L553" s="40"/>
      <c r="M553" s="40"/>
      <c r="N553" s="40"/>
      <c r="O553" s="40"/>
      <c r="P553" s="59"/>
      <c r="Q553" s="62"/>
      <c r="R553" s="59"/>
      <c r="S553" s="59"/>
      <c r="T553" s="59"/>
      <c r="U553" s="59"/>
      <c r="V553" s="59"/>
      <c r="W553" s="59"/>
      <c r="X553" s="59"/>
      <c r="Y553" s="59"/>
      <c r="Z553" s="59"/>
      <c r="AA553" s="59"/>
      <c r="AB553" s="59"/>
      <c r="AC553" s="59"/>
      <c r="AD553" s="59"/>
      <c r="AE553" s="59"/>
      <c r="AF553" s="59"/>
      <c r="AG553" s="59"/>
      <c r="AH553" s="59"/>
      <c r="AI553" s="59"/>
      <c r="AJ553" s="59"/>
      <c r="AK553" s="59"/>
      <c r="AL553" s="59"/>
      <c r="AM553" s="59"/>
      <c r="AN553" s="59"/>
      <c r="AO553" s="59"/>
      <c r="AP553" s="59"/>
      <c r="AQ553" s="59"/>
      <c r="AR553" s="59"/>
      <c r="AS553" s="59"/>
      <c r="AT553" s="59"/>
      <c r="AU553" s="59"/>
      <c r="AV553" s="59"/>
      <c r="AW553" s="59"/>
      <c r="AX553" s="59"/>
      <c r="AY553" s="59"/>
      <c r="AZ553" s="59"/>
      <c r="BA553" s="59"/>
      <c r="BB553" s="59"/>
      <c r="BC553" s="59"/>
      <c r="BD553" s="59"/>
      <c r="BE553" s="59"/>
      <c r="BF553" s="59"/>
      <c r="BG553" s="59"/>
      <c r="BH553" s="59"/>
      <c r="BI553" s="59"/>
      <c r="BJ553" s="59"/>
      <c r="BK553" s="59"/>
      <c r="BL553" s="59"/>
    </row>
    <row r="554" spans="1:64" s="10" customFormat="1" ht="12.75">
      <c r="A554" s="51">
        <v>6</v>
      </c>
      <c r="B554" s="51">
        <v>4</v>
      </c>
      <c r="C554" s="51">
        <v>6</v>
      </c>
      <c r="D554" s="51">
        <v>5</v>
      </c>
      <c r="E554" s="51">
        <v>2</v>
      </c>
      <c r="F554" s="51">
        <v>1</v>
      </c>
      <c r="G554" s="51">
        <v>2</v>
      </c>
      <c r="H554" s="51">
        <v>5</v>
      </c>
      <c r="I554" s="51"/>
      <c r="J554" s="51"/>
      <c r="K554" s="40"/>
      <c r="L554" s="40"/>
      <c r="M554" s="40"/>
      <c r="N554" s="40"/>
      <c r="O554" s="40"/>
      <c r="P554" s="59"/>
      <c r="Q554" s="62"/>
      <c r="R554" s="59"/>
      <c r="S554" s="59"/>
      <c r="T554" s="59"/>
      <c r="U554" s="59"/>
      <c r="V554" s="59"/>
      <c r="W554" s="59"/>
      <c r="X554" s="59"/>
      <c r="Y554" s="59"/>
      <c r="Z554" s="59"/>
      <c r="AA554" s="59"/>
      <c r="AB554" s="59"/>
      <c r="AC554" s="59"/>
      <c r="AD554" s="59"/>
      <c r="AE554" s="59"/>
      <c r="AF554" s="59"/>
      <c r="AG554" s="59"/>
      <c r="AH554" s="59"/>
      <c r="AI554" s="59"/>
      <c r="AJ554" s="59"/>
      <c r="AK554" s="59"/>
      <c r="AL554" s="59"/>
      <c r="AM554" s="59"/>
      <c r="AN554" s="59"/>
      <c r="AO554" s="59"/>
      <c r="AP554" s="59"/>
      <c r="AQ554" s="59"/>
      <c r="AR554" s="59"/>
      <c r="AS554" s="59"/>
      <c r="AT554" s="59"/>
      <c r="AU554" s="59"/>
      <c r="AV554" s="59"/>
      <c r="AW554" s="59"/>
      <c r="AX554" s="59"/>
      <c r="AY554" s="59"/>
      <c r="AZ554" s="59"/>
      <c r="BA554" s="59"/>
      <c r="BB554" s="59"/>
      <c r="BC554" s="59"/>
      <c r="BD554" s="59"/>
      <c r="BE554" s="59"/>
      <c r="BF554" s="59"/>
      <c r="BG554" s="59"/>
      <c r="BH554" s="59"/>
      <c r="BI554" s="59"/>
      <c r="BJ554" s="59"/>
      <c r="BK554" s="59"/>
      <c r="BL554" s="59"/>
    </row>
    <row r="555" spans="1:64" s="9" customFormat="1" ht="12.75">
      <c r="A555" s="37">
        <v>84</v>
      </c>
      <c r="B555" s="37">
        <v>81</v>
      </c>
      <c r="C555" s="37">
        <v>97</v>
      </c>
      <c r="D555" s="37">
        <v>94</v>
      </c>
      <c r="E555" s="37">
        <v>88</v>
      </c>
      <c r="F555" s="37">
        <v>84</v>
      </c>
      <c r="G555" s="37">
        <v>87</v>
      </c>
      <c r="H555" s="37">
        <v>91</v>
      </c>
      <c r="I555" s="37"/>
      <c r="J555" s="37"/>
      <c r="K555" s="37"/>
      <c r="L555" s="37"/>
      <c r="M555" s="37"/>
      <c r="N555" s="37"/>
      <c r="O555" s="37"/>
      <c r="P555" s="59"/>
      <c r="Q555" s="62"/>
      <c r="R555" s="59"/>
      <c r="S555" s="59"/>
      <c r="T555" s="59"/>
      <c r="U555" s="59"/>
      <c r="V555" s="59"/>
      <c r="W555" s="59"/>
      <c r="X555" s="59"/>
      <c r="Y555" s="59"/>
      <c r="Z555" s="59"/>
      <c r="AA555" s="59"/>
      <c r="AB555" s="59"/>
      <c r="AC555" s="59"/>
      <c r="AD555" s="59"/>
      <c r="AE555" s="59"/>
      <c r="AF555" s="59"/>
      <c r="AG555" s="59"/>
      <c r="AH555" s="59"/>
      <c r="AI555" s="59"/>
      <c r="AJ555" s="59"/>
      <c r="AK555" s="59"/>
      <c r="AL555" s="59"/>
      <c r="AM555" s="59"/>
      <c r="AN555" s="59"/>
      <c r="AO555" s="59"/>
      <c r="AP555" s="59"/>
      <c r="AQ555" s="59"/>
      <c r="AR555" s="59"/>
      <c r="AS555" s="59"/>
      <c r="AT555" s="59"/>
      <c r="AU555" s="59"/>
      <c r="AV555" s="59"/>
      <c r="AW555" s="59"/>
      <c r="AX555" s="59"/>
      <c r="AY555" s="59"/>
      <c r="AZ555" s="59"/>
      <c r="BA555" s="59"/>
      <c r="BB555" s="59"/>
      <c r="BC555" s="59"/>
      <c r="BD555" s="59"/>
      <c r="BE555" s="59"/>
      <c r="BF555" s="59"/>
      <c r="BG555" s="59"/>
      <c r="BH555" s="59"/>
      <c r="BI555" s="59"/>
      <c r="BJ555" s="59"/>
      <c r="BK555" s="59"/>
      <c r="BL555" s="59"/>
    </row>
    <row r="556" spans="1:64" s="9" customFormat="1" ht="12.75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59"/>
      <c r="Q556" s="62"/>
      <c r="R556" s="59"/>
      <c r="S556" s="59"/>
      <c r="T556" s="59"/>
      <c r="U556" s="59"/>
      <c r="V556" s="59"/>
      <c r="W556" s="59"/>
      <c r="X556" s="59"/>
      <c r="Y556" s="59"/>
      <c r="Z556" s="59"/>
      <c r="AA556" s="59"/>
      <c r="AB556" s="59"/>
      <c r="AC556" s="59"/>
      <c r="AD556" s="59"/>
      <c r="AE556" s="59"/>
      <c r="AF556" s="59"/>
      <c r="AG556" s="59"/>
      <c r="AH556" s="59"/>
      <c r="AI556" s="59"/>
      <c r="AJ556" s="59"/>
      <c r="AK556" s="59"/>
      <c r="AL556" s="59"/>
      <c r="AM556" s="59"/>
      <c r="AN556" s="59"/>
      <c r="AO556" s="59"/>
      <c r="AP556" s="59"/>
      <c r="AQ556" s="59"/>
      <c r="AR556" s="59"/>
      <c r="AS556" s="59"/>
      <c r="AT556" s="59"/>
      <c r="AU556" s="59"/>
      <c r="AV556" s="59"/>
      <c r="AW556" s="59"/>
      <c r="AX556" s="59"/>
      <c r="AY556" s="59"/>
      <c r="AZ556" s="59"/>
      <c r="BA556" s="59"/>
      <c r="BB556" s="59"/>
      <c r="BC556" s="59"/>
      <c r="BD556" s="59"/>
      <c r="BE556" s="59"/>
      <c r="BF556" s="59"/>
      <c r="BG556" s="59"/>
      <c r="BH556" s="59"/>
      <c r="BI556" s="59"/>
      <c r="BJ556" s="59"/>
      <c r="BK556" s="59"/>
      <c r="BL556" s="59"/>
    </row>
    <row r="557" spans="1:64" s="9" customFormat="1" ht="12.75">
      <c r="A557" s="28" t="s">
        <v>712</v>
      </c>
      <c r="B557" s="40" t="s">
        <v>2</v>
      </c>
      <c r="C557" s="40">
        <v>31</v>
      </c>
      <c r="D557" s="40" t="s">
        <v>3</v>
      </c>
      <c r="E557" s="40" t="s">
        <v>713</v>
      </c>
      <c r="F557" s="40" t="s">
        <v>5</v>
      </c>
      <c r="G557" s="17">
        <f>(A559*A560+B559*B560+C559*C560+D559*D560+E559*E560+F559*F560+G559*G560+H559*H560+I559*I560+J559*J560)/C557</f>
        <v>88.096774193548384</v>
      </c>
      <c r="H557" s="40"/>
      <c r="I557" s="40"/>
      <c r="J557" s="40"/>
      <c r="K557" s="40"/>
      <c r="L557" s="40"/>
      <c r="M557" s="40"/>
      <c r="N557" s="40"/>
      <c r="O557" s="40"/>
      <c r="P557" s="59"/>
      <c r="Q557" s="62"/>
      <c r="R557" s="59"/>
      <c r="S557" s="59"/>
      <c r="T557" s="59"/>
      <c r="U557" s="59"/>
      <c r="V557" s="59"/>
      <c r="W557" s="59"/>
      <c r="X557" s="59"/>
      <c r="Y557" s="59"/>
      <c r="Z557" s="59"/>
      <c r="AA557" s="59"/>
      <c r="AB557" s="59"/>
      <c r="AC557" s="59"/>
      <c r="AD557" s="59"/>
      <c r="AE557" s="59"/>
      <c r="AF557" s="59"/>
      <c r="AG557" s="59"/>
      <c r="AH557" s="59"/>
      <c r="AI557" s="59"/>
      <c r="AJ557" s="59"/>
      <c r="AK557" s="59"/>
      <c r="AL557" s="59"/>
      <c r="AM557" s="59"/>
      <c r="AN557" s="59"/>
      <c r="AO557" s="59"/>
      <c r="AP557" s="59"/>
      <c r="AQ557" s="59"/>
      <c r="AR557" s="59"/>
      <c r="AS557" s="59"/>
      <c r="AT557" s="59"/>
      <c r="AU557" s="59"/>
      <c r="AV557" s="59"/>
      <c r="AW557" s="59"/>
      <c r="AX557" s="59"/>
      <c r="AY557" s="59"/>
      <c r="AZ557" s="59"/>
      <c r="BA557" s="59"/>
      <c r="BB557" s="59"/>
      <c r="BC557" s="59"/>
      <c r="BD557" s="59"/>
      <c r="BE557" s="59"/>
      <c r="BF557" s="59"/>
      <c r="BG557" s="59"/>
      <c r="BH557" s="59"/>
      <c r="BI557" s="59"/>
      <c r="BJ557" s="59"/>
      <c r="BK557" s="59"/>
      <c r="BL557" s="59"/>
    </row>
    <row r="558" spans="1:64" s="9" customFormat="1" ht="12.75">
      <c r="A558" s="40" t="s">
        <v>714</v>
      </c>
      <c r="B558" s="40" t="s">
        <v>715</v>
      </c>
      <c r="C558" s="40" t="s">
        <v>710</v>
      </c>
      <c r="D558" s="40" t="s">
        <v>716</v>
      </c>
      <c r="E558" s="40" t="s">
        <v>717</v>
      </c>
      <c r="F558" s="40" t="s">
        <v>718</v>
      </c>
      <c r="G558" s="40" t="s">
        <v>696</v>
      </c>
      <c r="H558" s="40" t="s">
        <v>719</v>
      </c>
      <c r="I558" s="40" t="s">
        <v>720</v>
      </c>
      <c r="J558" s="40"/>
      <c r="K558" s="40"/>
      <c r="L558" s="40"/>
      <c r="M558" s="40"/>
      <c r="N558" s="40"/>
      <c r="O558" s="40"/>
      <c r="P558" s="59"/>
      <c r="Q558" s="62"/>
      <c r="R558" s="59"/>
      <c r="S558" s="59"/>
      <c r="T558" s="59"/>
      <c r="U558" s="59"/>
      <c r="V558" s="59"/>
      <c r="W558" s="59"/>
      <c r="X558" s="59"/>
      <c r="Y558" s="59"/>
      <c r="Z558" s="59"/>
      <c r="AA558" s="59"/>
      <c r="AB558" s="59"/>
      <c r="AC558" s="59"/>
      <c r="AD558" s="59"/>
      <c r="AE558" s="59"/>
      <c r="AF558" s="59"/>
      <c r="AG558" s="59"/>
      <c r="AH558" s="59"/>
      <c r="AI558" s="59"/>
      <c r="AJ558" s="59"/>
      <c r="AK558" s="59"/>
      <c r="AL558" s="59"/>
      <c r="AM558" s="59"/>
      <c r="AN558" s="59"/>
      <c r="AO558" s="59"/>
      <c r="AP558" s="59"/>
      <c r="AQ558" s="59"/>
      <c r="AR558" s="59"/>
      <c r="AS558" s="59"/>
      <c r="AT558" s="59"/>
      <c r="AU558" s="59"/>
      <c r="AV558" s="59"/>
      <c r="AW558" s="59"/>
      <c r="AX558" s="59"/>
      <c r="AY558" s="59"/>
      <c r="AZ558" s="59"/>
      <c r="BA558" s="59"/>
      <c r="BB558" s="59"/>
      <c r="BC558" s="59"/>
      <c r="BD558" s="59"/>
      <c r="BE558" s="59"/>
      <c r="BF558" s="59"/>
      <c r="BG558" s="59"/>
      <c r="BH558" s="59"/>
      <c r="BI558" s="59"/>
      <c r="BJ558" s="59"/>
      <c r="BK558" s="59"/>
      <c r="BL558" s="59"/>
    </row>
    <row r="559" spans="1:64" s="10" customFormat="1" ht="12.75">
      <c r="A559" s="40">
        <v>1</v>
      </c>
      <c r="B559" s="40">
        <v>2</v>
      </c>
      <c r="C559" s="40">
        <v>4</v>
      </c>
      <c r="D559" s="40">
        <v>5</v>
      </c>
      <c r="E559" s="40">
        <v>5</v>
      </c>
      <c r="F559" s="40">
        <v>6</v>
      </c>
      <c r="G559" s="40">
        <v>1</v>
      </c>
      <c r="H559" s="40">
        <v>4</v>
      </c>
      <c r="I559" s="40">
        <v>3</v>
      </c>
      <c r="J559" s="40"/>
      <c r="K559" s="40"/>
      <c r="L559" s="40"/>
      <c r="M559" s="40"/>
      <c r="N559" s="40"/>
      <c r="O559" s="40"/>
      <c r="P559" s="59"/>
      <c r="Q559" s="62"/>
      <c r="R559" s="59"/>
      <c r="S559" s="59"/>
      <c r="T559" s="59"/>
      <c r="U559" s="59"/>
      <c r="V559" s="59"/>
      <c r="W559" s="59"/>
      <c r="X559" s="59"/>
      <c r="Y559" s="59"/>
      <c r="Z559" s="59"/>
      <c r="AA559" s="59"/>
      <c r="AB559" s="59"/>
      <c r="AC559" s="59"/>
      <c r="AD559" s="59"/>
      <c r="AE559" s="59"/>
      <c r="AF559" s="59"/>
      <c r="AG559" s="59"/>
      <c r="AH559" s="59"/>
      <c r="AI559" s="59"/>
      <c r="AJ559" s="59"/>
      <c r="AK559" s="59"/>
      <c r="AL559" s="59"/>
      <c r="AM559" s="59"/>
      <c r="AN559" s="59"/>
      <c r="AO559" s="59"/>
      <c r="AP559" s="59"/>
      <c r="AQ559" s="59"/>
      <c r="AR559" s="59"/>
      <c r="AS559" s="59"/>
      <c r="AT559" s="59"/>
      <c r="AU559" s="59"/>
      <c r="AV559" s="59"/>
      <c r="AW559" s="59"/>
      <c r="AX559" s="59"/>
      <c r="AY559" s="59"/>
      <c r="AZ559" s="59"/>
      <c r="BA559" s="59"/>
      <c r="BB559" s="59"/>
      <c r="BC559" s="59"/>
      <c r="BD559" s="59"/>
      <c r="BE559" s="59"/>
      <c r="BF559" s="59"/>
      <c r="BG559" s="59"/>
      <c r="BH559" s="59"/>
      <c r="BI559" s="59"/>
      <c r="BJ559" s="59"/>
      <c r="BK559" s="59"/>
      <c r="BL559" s="59"/>
    </row>
    <row r="560" spans="1:64" s="1" customFormat="1" ht="12">
      <c r="A560" s="37">
        <v>92</v>
      </c>
      <c r="B560" s="37">
        <v>96</v>
      </c>
      <c r="C560" s="37">
        <v>88</v>
      </c>
      <c r="D560" s="37">
        <v>93</v>
      </c>
      <c r="E560" s="37">
        <v>73</v>
      </c>
      <c r="F560" s="37">
        <v>90</v>
      </c>
      <c r="G560" s="37">
        <v>86</v>
      </c>
      <c r="H560" s="37">
        <v>93</v>
      </c>
      <c r="I560" s="37">
        <v>89</v>
      </c>
      <c r="J560" s="37"/>
      <c r="K560" s="37"/>
      <c r="L560" s="37"/>
      <c r="M560" s="37"/>
      <c r="N560" s="37"/>
      <c r="O560" s="37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</row>
    <row r="561" spans="1:64" s="1" customFormat="1" ht="12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</row>
    <row r="562" spans="1:64" s="1" customFormat="1" ht="12">
      <c r="A562" s="28" t="s">
        <v>721</v>
      </c>
      <c r="B562" s="40" t="s">
        <v>2</v>
      </c>
      <c r="C562" s="40">
        <v>37</v>
      </c>
      <c r="D562" s="40" t="s">
        <v>3</v>
      </c>
      <c r="E562" s="40" t="s">
        <v>667</v>
      </c>
      <c r="F562" s="40" t="s">
        <v>5</v>
      </c>
      <c r="G562" s="17">
        <f>(A564*A565+B564*B565+C564*C565+D564*D565+E564*E565+F564*F565+G564*G565+H564*H565+I564*I565+J564*J565)/C562</f>
        <v>85.891891891891888</v>
      </c>
      <c r="H562" s="40"/>
      <c r="I562" s="40"/>
      <c r="J562" s="40"/>
      <c r="K562" s="40"/>
      <c r="L562" s="40"/>
      <c r="M562" s="40"/>
      <c r="N562" s="40"/>
      <c r="O562" s="40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</row>
    <row r="563" spans="1:64" s="1" customFormat="1" ht="12">
      <c r="A563" s="40" t="s">
        <v>722</v>
      </c>
      <c r="B563" s="40" t="s">
        <v>714</v>
      </c>
      <c r="C563" s="40" t="s">
        <v>715</v>
      </c>
      <c r="D563" s="40" t="s">
        <v>723</v>
      </c>
      <c r="E563" s="40" t="s">
        <v>717</v>
      </c>
      <c r="F563" s="40" t="s">
        <v>638</v>
      </c>
      <c r="G563" s="40" t="s">
        <v>724</v>
      </c>
      <c r="H563" s="40" t="s">
        <v>720</v>
      </c>
      <c r="I563" s="40" t="s">
        <v>635</v>
      </c>
      <c r="J563" s="40"/>
      <c r="K563" s="40"/>
      <c r="L563" s="40"/>
      <c r="M563" s="40"/>
      <c r="N563" s="40"/>
      <c r="O563" s="40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</row>
    <row r="564" spans="1:64" s="2" customFormat="1" ht="12">
      <c r="A564" s="40">
        <v>6</v>
      </c>
      <c r="B564" s="40">
        <v>5</v>
      </c>
      <c r="C564" s="40">
        <v>4</v>
      </c>
      <c r="D564" s="40">
        <v>6</v>
      </c>
      <c r="E564" s="40">
        <v>1</v>
      </c>
      <c r="F564" s="40">
        <v>4</v>
      </c>
      <c r="G564" s="40">
        <v>6</v>
      </c>
      <c r="H564" s="40">
        <v>3</v>
      </c>
      <c r="I564" s="40">
        <v>2</v>
      </c>
      <c r="J564" s="40"/>
      <c r="K564" s="40"/>
      <c r="L564" s="40"/>
      <c r="M564" s="40"/>
      <c r="N564" s="40"/>
      <c r="O564" s="40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</row>
    <row r="565" spans="1:64" s="1" customFormat="1" ht="12">
      <c r="A565" s="37">
        <v>93</v>
      </c>
      <c r="B565" s="37">
        <v>92</v>
      </c>
      <c r="C565" s="37">
        <v>96</v>
      </c>
      <c r="D565" s="37">
        <v>74</v>
      </c>
      <c r="E565" s="37">
        <v>73</v>
      </c>
      <c r="F565" s="37">
        <v>86</v>
      </c>
      <c r="G565" s="37">
        <v>85</v>
      </c>
      <c r="H565" s="37">
        <v>89</v>
      </c>
      <c r="I565" s="37">
        <v>69</v>
      </c>
      <c r="J565" s="37"/>
      <c r="K565" s="37"/>
      <c r="L565" s="37"/>
      <c r="M565" s="37"/>
      <c r="N565" s="37"/>
      <c r="O565" s="37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</row>
    <row r="566" spans="1:64" s="1" customFormat="1" ht="1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5"/>
      <c r="O566" s="1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</row>
    <row r="567" spans="1:64" s="1" customFormat="1" ht="12">
      <c r="A567" s="14" t="s">
        <v>725</v>
      </c>
      <c r="B567" s="18" t="s">
        <v>2</v>
      </c>
      <c r="C567" s="18">
        <v>25</v>
      </c>
      <c r="D567" s="18" t="s">
        <v>3</v>
      </c>
      <c r="E567" s="69" t="s">
        <v>726</v>
      </c>
      <c r="F567" s="18" t="s">
        <v>5</v>
      </c>
      <c r="G567" s="17">
        <f>(A569*A570+B569*B570+C569*C570+D569*D570+E569*E570+F569*F570+G569*G570+H569*H570+I569*I570+J569*J570)/C567</f>
        <v>87.96</v>
      </c>
      <c r="H567" s="18"/>
      <c r="I567" s="18"/>
      <c r="J567" s="18"/>
      <c r="K567" s="18"/>
      <c r="L567" s="18"/>
      <c r="M567" s="18"/>
      <c r="N567" s="15"/>
      <c r="O567" s="1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</row>
    <row r="568" spans="1:64" s="1" customFormat="1" ht="12">
      <c r="A568" s="18" t="s">
        <v>727</v>
      </c>
      <c r="B568" s="18" t="s">
        <v>728</v>
      </c>
      <c r="C568" s="18" t="s">
        <v>729</v>
      </c>
      <c r="D568" s="18" t="s">
        <v>730</v>
      </c>
      <c r="E568" s="18" t="s">
        <v>731</v>
      </c>
      <c r="F568" s="18"/>
      <c r="G568" s="18"/>
      <c r="H568" s="18"/>
      <c r="I568" s="18"/>
      <c r="J568" s="18"/>
      <c r="K568" s="18"/>
      <c r="L568" s="18"/>
      <c r="M568" s="18"/>
      <c r="N568" s="15"/>
      <c r="O568" s="1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</row>
    <row r="569" spans="1:64" s="2" customFormat="1" ht="12">
      <c r="A569" s="18">
        <v>2</v>
      </c>
      <c r="B569" s="18">
        <v>5</v>
      </c>
      <c r="C569" s="18">
        <v>6</v>
      </c>
      <c r="D569" s="18">
        <v>6</v>
      </c>
      <c r="E569" s="18">
        <v>6</v>
      </c>
      <c r="F569" s="18"/>
      <c r="G569" s="18"/>
      <c r="H569" s="15"/>
      <c r="I569" s="15"/>
      <c r="J569" s="15"/>
      <c r="K569" s="15"/>
      <c r="L569" s="15"/>
      <c r="M569" s="15"/>
      <c r="N569" s="15"/>
      <c r="O569" s="1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</row>
    <row r="570" spans="1:64" s="1" customFormat="1" ht="12">
      <c r="A570" s="19">
        <v>92</v>
      </c>
      <c r="B570" s="19">
        <v>79</v>
      </c>
      <c r="C570" s="19">
        <v>89</v>
      </c>
      <c r="D570" s="19">
        <v>92</v>
      </c>
      <c r="E570" s="19">
        <v>89</v>
      </c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</row>
    <row r="571" spans="1:64" s="1" customFormat="1" ht="12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5"/>
      <c r="O571" s="1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</row>
    <row r="572" spans="1:64" s="1" customFormat="1" ht="12">
      <c r="A572" s="14" t="s">
        <v>732</v>
      </c>
      <c r="B572" s="18" t="s">
        <v>2</v>
      </c>
      <c r="C572" s="18">
        <v>30</v>
      </c>
      <c r="D572" s="18" t="s">
        <v>3</v>
      </c>
      <c r="E572" s="18" t="s">
        <v>675</v>
      </c>
      <c r="F572" s="18" t="s">
        <v>5</v>
      </c>
      <c r="G572" s="17">
        <f>(A574*A575+B574*B575+C574*C575+D574*D575+E574*E575+F574*F575+G574*G575+H574*H575+I574*I575+J574*J575)/C572</f>
        <v>80.533333333333331</v>
      </c>
      <c r="H572" s="18"/>
      <c r="I572" s="18"/>
      <c r="J572" s="18"/>
      <c r="K572" s="18"/>
      <c r="L572" s="18"/>
      <c r="M572" s="18"/>
      <c r="N572" s="15"/>
      <c r="O572" s="1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</row>
    <row r="573" spans="1:64" s="1" customFormat="1" ht="12">
      <c r="A573" s="18" t="s">
        <v>694</v>
      </c>
      <c r="B573" s="18" t="s">
        <v>733</v>
      </c>
      <c r="C573" s="18" t="s">
        <v>734</v>
      </c>
      <c r="D573" s="18" t="s">
        <v>735</v>
      </c>
      <c r="E573" s="18" t="s">
        <v>736</v>
      </c>
      <c r="F573" s="18" t="s">
        <v>692</v>
      </c>
      <c r="G573" s="18" t="s">
        <v>737</v>
      </c>
      <c r="H573" s="18"/>
      <c r="I573" s="18"/>
      <c r="J573" s="18"/>
      <c r="K573" s="18"/>
      <c r="L573" s="18"/>
      <c r="M573" s="18"/>
      <c r="N573" s="15"/>
      <c r="O573" s="1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</row>
    <row r="574" spans="1:64" s="2" customFormat="1" ht="12">
      <c r="A574" s="18">
        <v>3</v>
      </c>
      <c r="B574" s="18">
        <v>5</v>
      </c>
      <c r="C574" s="18">
        <v>6</v>
      </c>
      <c r="D574" s="18">
        <v>6</v>
      </c>
      <c r="E574" s="18">
        <v>6</v>
      </c>
      <c r="F574" s="18">
        <v>3</v>
      </c>
      <c r="G574" s="18">
        <v>1</v>
      </c>
      <c r="H574" s="15"/>
      <c r="I574" s="15"/>
      <c r="J574" s="15"/>
      <c r="K574" s="15"/>
      <c r="L574" s="15"/>
      <c r="M574" s="15"/>
      <c r="N574" s="15"/>
      <c r="O574" s="1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</row>
    <row r="575" spans="1:64" s="1" customFormat="1" ht="12">
      <c r="A575" s="19">
        <v>86</v>
      </c>
      <c r="B575" s="19">
        <v>77</v>
      </c>
      <c r="C575" s="19">
        <v>80</v>
      </c>
      <c r="D575" s="19">
        <v>91</v>
      </c>
      <c r="E575" s="19">
        <v>86</v>
      </c>
      <c r="F575" s="19">
        <v>51</v>
      </c>
      <c r="G575" s="19">
        <v>78</v>
      </c>
      <c r="H575" s="19"/>
      <c r="I575" s="19"/>
      <c r="J575" s="19"/>
      <c r="K575" s="19"/>
      <c r="L575" s="19"/>
      <c r="M575" s="19"/>
      <c r="N575" s="19"/>
      <c r="O575" s="19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</row>
    <row r="576" spans="1:64" s="1" customFormat="1" ht="22.5">
      <c r="A576" s="83" t="s">
        <v>738</v>
      </c>
      <c r="B576" s="83"/>
      <c r="C576" s="83"/>
      <c r="D576" s="83"/>
      <c r="E576" s="83"/>
      <c r="F576" s="83"/>
      <c r="G576" s="83"/>
      <c r="H576" s="83"/>
      <c r="I576" s="83"/>
      <c r="J576" s="83"/>
      <c r="K576" s="83"/>
      <c r="L576" s="83"/>
      <c r="M576" s="83"/>
      <c r="N576" s="83"/>
      <c r="O576" s="83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</row>
    <row r="577" spans="1:64" s="1" customFormat="1" ht="12">
      <c r="A577" s="14" t="s">
        <v>739</v>
      </c>
      <c r="B577" s="18" t="s">
        <v>2</v>
      </c>
      <c r="C577" s="18">
        <v>6</v>
      </c>
      <c r="D577" s="18" t="s">
        <v>3</v>
      </c>
      <c r="E577" s="22" t="s">
        <v>740</v>
      </c>
      <c r="F577" s="18" t="s">
        <v>5</v>
      </c>
      <c r="G577" s="17">
        <f>(A579*A580+B579*B580+C579*C580+D579*D580+E579*E580+F579*F580+G579*G580+H579*H580+I579*I580+J579*J580)/C577</f>
        <v>90.166666666666671</v>
      </c>
      <c r="H577" s="18"/>
      <c r="I577" s="15"/>
      <c r="J577" s="18"/>
      <c r="K577" s="18"/>
      <c r="L577" s="18"/>
      <c r="M577" s="18"/>
      <c r="N577" s="15"/>
      <c r="O577" s="1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</row>
    <row r="578" spans="1:64" s="1" customFormat="1" ht="12">
      <c r="A578" s="22" t="s">
        <v>741</v>
      </c>
      <c r="B578" s="22" t="s">
        <v>742</v>
      </c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5"/>
      <c r="N578" s="15"/>
      <c r="O578" s="1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</row>
    <row r="579" spans="1:64" s="2" customFormat="1" ht="12">
      <c r="A579" s="22">
        <v>5</v>
      </c>
      <c r="B579" s="22">
        <v>1</v>
      </c>
      <c r="C579" s="33"/>
      <c r="D579" s="18"/>
      <c r="E579" s="18"/>
      <c r="F579" s="18"/>
      <c r="G579" s="15"/>
      <c r="H579" s="15"/>
      <c r="I579" s="18"/>
      <c r="J579" s="18"/>
      <c r="K579" s="18"/>
      <c r="L579" s="18"/>
      <c r="M579" s="15"/>
      <c r="N579" s="15"/>
      <c r="O579" s="1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</row>
    <row r="580" spans="1:64" s="1" customFormat="1" ht="12.75">
      <c r="A580" s="19">
        <v>90</v>
      </c>
      <c r="B580" s="31">
        <v>91</v>
      </c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</row>
    <row r="581" spans="1:64" s="1" customFormat="1" ht="12.75">
      <c r="A581" s="21"/>
      <c r="B581" s="18"/>
      <c r="C581" s="18"/>
      <c r="D581" s="18"/>
      <c r="E581" s="18"/>
      <c r="F581" s="18"/>
      <c r="G581" s="18"/>
      <c r="H581" s="18"/>
      <c r="I581" s="18"/>
      <c r="J581" s="15"/>
      <c r="K581" s="15"/>
      <c r="L581" s="15"/>
      <c r="M581" s="15"/>
      <c r="N581" s="15"/>
      <c r="O581" s="1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</row>
    <row r="582" spans="1:64" s="1" customFormat="1" ht="12">
      <c r="A582" s="14" t="s">
        <v>743</v>
      </c>
      <c r="B582" s="18" t="s">
        <v>2</v>
      </c>
      <c r="C582" s="18">
        <v>9</v>
      </c>
      <c r="D582" s="18" t="s">
        <v>3</v>
      </c>
      <c r="E582" s="18" t="s">
        <v>744</v>
      </c>
      <c r="F582" s="18" t="s">
        <v>5</v>
      </c>
      <c r="G582" s="17">
        <f>(A584*A585+B584*B585+C584*C585+D584*D585+E584*E585+F584*F585+G584*G585+H584*H585+I584*I585+J584*J585)/C582</f>
        <v>95.333333333333329</v>
      </c>
      <c r="H582" s="18"/>
      <c r="I582" s="18"/>
      <c r="J582" s="18"/>
      <c r="K582" s="18"/>
      <c r="L582" s="18"/>
      <c r="M582" s="18"/>
      <c r="N582" s="15"/>
      <c r="O582" s="1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</row>
    <row r="583" spans="1:64" s="1" customFormat="1" ht="12">
      <c r="A583" s="22" t="s">
        <v>745</v>
      </c>
      <c r="B583" s="22" t="s">
        <v>742</v>
      </c>
      <c r="C583" s="18" t="s">
        <v>746</v>
      </c>
      <c r="D583" s="18"/>
      <c r="E583" s="18"/>
      <c r="F583" s="15"/>
      <c r="G583" s="15"/>
      <c r="H583" s="18"/>
      <c r="I583" s="18"/>
      <c r="J583" s="18"/>
      <c r="K583" s="18"/>
      <c r="L583" s="18"/>
      <c r="M583" s="15"/>
      <c r="N583" s="15"/>
      <c r="O583" s="1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</row>
    <row r="584" spans="1:64" s="2" customFormat="1" ht="12">
      <c r="A584" s="22">
        <v>2</v>
      </c>
      <c r="B584" s="22">
        <v>5</v>
      </c>
      <c r="C584" s="18">
        <v>2</v>
      </c>
      <c r="D584" s="18"/>
      <c r="E584" s="18"/>
      <c r="F584" s="18"/>
      <c r="G584" s="18"/>
      <c r="H584" s="18"/>
      <c r="I584" s="18"/>
      <c r="J584" s="15"/>
      <c r="K584" s="15"/>
      <c r="L584" s="15"/>
      <c r="M584" s="15"/>
      <c r="N584" s="15"/>
      <c r="O584" s="1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</row>
    <row r="585" spans="1:64" s="1" customFormat="1" ht="12.75">
      <c r="A585" s="19">
        <v>93</v>
      </c>
      <c r="B585" s="19">
        <v>96</v>
      </c>
      <c r="C585" s="19">
        <v>96</v>
      </c>
      <c r="D585" s="31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</row>
    <row r="586" spans="1:64" s="1" customFormat="1" ht="12.75">
      <c r="A586" s="15"/>
      <c r="B586" s="18"/>
      <c r="C586" s="18"/>
      <c r="D586" s="18"/>
      <c r="E586" s="21"/>
      <c r="F586" s="18"/>
      <c r="G586" s="18"/>
      <c r="H586" s="18"/>
      <c r="I586" s="18"/>
      <c r="J586" s="18"/>
      <c r="K586" s="18"/>
      <c r="L586" s="18"/>
      <c r="M586" s="18"/>
      <c r="N586" s="15"/>
      <c r="O586" s="1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</row>
    <row r="587" spans="1:64" s="1" customFormat="1" ht="12.75">
      <c r="A587" s="14" t="s">
        <v>747</v>
      </c>
      <c r="B587" s="18" t="s">
        <v>2</v>
      </c>
      <c r="C587" s="33">
        <v>13</v>
      </c>
      <c r="D587" s="18" t="s">
        <v>3</v>
      </c>
      <c r="E587" s="18" t="s">
        <v>744</v>
      </c>
      <c r="F587" s="18" t="s">
        <v>5</v>
      </c>
      <c r="G587" s="17">
        <f>(A589*A590+B589*B590+C589*C590+D589*D590+E589*E590+F589*F590+G589*G590+H589*H590+I589*I590+J589*J590)/C587</f>
        <v>95.15384615384616</v>
      </c>
      <c r="H587" s="18"/>
      <c r="I587" s="18"/>
      <c r="J587" s="18"/>
      <c r="K587" s="18"/>
      <c r="L587" s="18"/>
      <c r="M587" s="21"/>
      <c r="N587" s="15"/>
      <c r="O587" s="1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</row>
    <row r="588" spans="1:64" s="1" customFormat="1" ht="12">
      <c r="A588" s="15" t="s">
        <v>748</v>
      </c>
      <c r="B588" s="18" t="s">
        <v>749</v>
      </c>
      <c r="C588" s="18" t="s">
        <v>750</v>
      </c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5"/>
      <c r="O588" s="1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</row>
    <row r="589" spans="1:64" s="2" customFormat="1" ht="12.75">
      <c r="A589" s="15">
        <v>6</v>
      </c>
      <c r="B589" s="18">
        <v>4</v>
      </c>
      <c r="C589" s="18">
        <v>3</v>
      </c>
      <c r="D589" s="18"/>
      <c r="E589" s="21"/>
      <c r="F589" s="18"/>
      <c r="G589" s="18"/>
      <c r="H589" s="18"/>
      <c r="I589" s="18"/>
      <c r="J589" s="18"/>
      <c r="K589" s="18"/>
      <c r="L589" s="18"/>
      <c r="M589" s="18"/>
      <c r="N589" s="15"/>
      <c r="O589" s="1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</row>
    <row r="590" spans="1:64" s="1" customFormat="1" ht="12.75">
      <c r="A590" s="19">
        <v>96</v>
      </c>
      <c r="B590" s="19">
        <v>94</v>
      </c>
      <c r="C590" s="19">
        <v>95</v>
      </c>
      <c r="D590" s="19"/>
      <c r="E590" s="31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</row>
    <row r="591" spans="1:64" s="1" customFormat="1" ht="12.75">
      <c r="A591" s="18"/>
      <c r="B591" s="18"/>
      <c r="C591" s="18"/>
      <c r="D591" s="18"/>
      <c r="E591" s="21"/>
      <c r="F591" s="18"/>
      <c r="G591" s="18"/>
      <c r="H591" s="18"/>
      <c r="I591" s="18"/>
      <c r="J591" s="18"/>
      <c r="K591" s="15"/>
      <c r="L591" s="15"/>
      <c r="M591" s="15"/>
      <c r="N591" s="15"/>
      <c r="O591" s="1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</row>
    <row r="592" spans="1:64" s="1" customFormat="1" ht="12">
      <c r="A592" s="14" t="s">
        <v>751</v>
      </c>
      <c r="B592" s="18" t="s">
        <v>2</v>
      </c>
      <c r="C592" s="18">
        <v>23</v>
      </c>
      <c r="D592" s="18" t="s">
        <v>3</v>
      </c>
      <c r="E592" s="18" t="s">
        <v>752</v>
      </c>
      <c r="F592" s="18" t="s">
        <v>5</v>
      </c>
      <c r="G592" s="17">
        <f>(A594*A595+B594*B595+C594*C595+D594*D595+E594*E595+F594*F595+G594*G595+H594*H595+I594*I595+J594*J595)/C592</f>
        <v>95.086956521739125</v>
      </c>
      <c r="H592" s="18"/>
      <c r="I592" s="18"/>
      <c r="J592" s="18"/>
      <c r="K592" s="18"/>
      <c r="L592" s="18"/>
      <c r="M592" s="18"/>
      <c r="N592" s="15"/>
      <c r="O592" s="1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</row>
    <row r="593" spans="1:64" s="1" customFormat="1" ht="12">
      <c r="A593" s="22" t="s">
        <v>753</v>
      </c>
      <c r="B593" s="18" t="s">
        <v>746</v>
      </c>
      <c r="C593" s="18" t="s">
        <v>754</v>
      </c>
      <c r="D593" s="18" t="s">
        <v>755</v>
      </c>
      <c r="E593" s="18" t="s">
        <v>756</v>
      </c>
      <c r="F593" s="18"/>
      <c r="G593" s="18"/>
      <c r="H593" s="18"/>
      <c r="I593" s="18"/>
      <c r="J593" s="18"/>
      <c r="K593" s="18"/>
      <c r="L593" s="18"/>
      <c r="M593" s="18"/>
      <c r="N593" s="15"/>
      <c r="O593" s="1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</row>
    <row r="594" spans="1:64" s="2" customFormat="1" ht="12.75">
      <c r="A594" s="22">
        <v>4</v>
      </c>
      <c r="B594" s="18">
        <v>3</v>
      </c>
      <c r="C594" s="18">
        <v>6</v>
      </c>
      <c r="D594" s="18">
        <v>5</v>
      </c>
      <c r="E594" s="21">
        <v>5</v>
      </c>
      <c r="F594" s="18"/>
      <c r="G594" s="18"/>
      <c r="H594" s="18"/>
      <c r="I594" s="18"/>
      <c r="J594" s="18"/>
      <c r="K594" s="18"/>
      <c r="L594" s="18"/>
      <c r="M594" s="18"/>
      <c r="N594" s="15"/>
      <c r="O594" s="1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</row>
    <row r="595" spans="1:64" s="1" customFormat="1" ht="12.75">
      <c r="A595" s="19">
        <v>95</v>
      </c>
      <c r="B595" s="19">
        <v>96</v>
      </c>
      <c r="C595" s="19">
        <v>94</v>
      </c>
      <c r="D595" s="19">
        <v>96</v>
      </c>
      <c r="E595" s="31">
        <v>95</v>
      </c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</row>
    <row r="596" spans="1:64" s="1" customFormat="1" ht="12.75">
      <c r="A596" s="18"/>
      <c r="B596" s="18"/>
      <c r="C596" s="18"/>
      <c r="D596" s="18"/>
      <c r="E596" s="21"/>
      <c r="F596" s="18"/>
      <c r="G596" s="18"/>
      <c r="H596" s="18"/>
      <c r="I596" s="18"/>
      <c r="J596" s="18"/>
      <c r="K596" s="18"/>
      <c r="L596" s="18"/>
      <c r="M596" s="18"/>
      <c r="N596" s="15"/>
      <c r="O596" s="1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</row>
    <row r="597" spans="1:64" s="1" customFormat="1" ht="12">
      <c r="A597" s="14" t="s">
        <v>757</v>
      </c>
      <c r="B597" s="18" t="s">
        <v>203</v>
      </c>
      <c r="C597" s="18">
        <v>35</v>
      </c>
      <c r="D597" s="18" t="s">
        <v>3</v>
      </c>
      <c r="E597" s="18" t="s">
        <v>758</v>
      </c>
      <c r="F597" s="18" t="s">
        <v>5</v>
      </c>
      <c r="G597" s="17">
        <f>(A599*A600+B599*B600+C599*C600+D599*D600+E599*E600+F599*F600+G599*G600+H599*H600+I599*I600+J599*J600)/C597</f>
        <v>87.4</v>
      </c>
      <c r="H597" s="18"/>
      <c r="I597" s="18"/>
      <c r="J597" s="18"/>
      <c r="K597" s="18"/>
      <c r="L597" s="18"/>
      <c r="M597" s="18"/>
      <c r="N597" s="15"/>
      <c r="O597" s="1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</row>
    <row r="598" spans="1:64" s="1" customFormat="1" ht="12">
      <c r="A598" s="22" t="s">
        <v>759</v>
      </c>
      <c r="B598" s="18" t="s">
        <v>760</v>
      </c>
      <c r="C598" s="18" t="s">
        <v>761</v>
      </c>
      <c r="D598" s="18" t="s">
        <v>762</v>
      </c>
      <c r="E598" s="18" t="s">
        <v>763</v>
      </c>
      <c r="F598" s="18" t="s">
        <v>764</v>
      </c>
      <c r="G598" s="18" t="s">
        <v>745</v>
      </c>
      <c r="H598" s="18"/>
      <c r="I598" s="18"/>
      <c r="J598" s="18"/>
      <c r="K598" s="18"/>
      <c r="L598" s="18"/>
      <c r="M598" s="18"/>
      <c r="N598" s="15"/>
      <c r="O598" s="1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</row>
    <row r="599" spans="1:64" s="2" customFormat="1" ht="12">
      <c r="A599" s="22">
        <v>6</v>
      </c>
      <c r="B599" s="18">
        <v>5</v>
      </c>
      <c r="C599" s="18">
        <v>6</v>
      </c>
      <c r="D599" s="18">
        <v>5</v>
      </c>
      <c r="E599" s="18">
        <v>5</v>
      </c>
      <c r="F599" s="18">
        <v>5</v>
      </c>
      <c r="G599" s="18">
        <v>3</v>
      </c>
      <c r="H599" s="18"/>
      <c r="I599" s="18"/>
      <c r="J599" s="18"/>
      <c r="K599" s="18"/>
      <c r="L599" s="18"/>
      <c r="M599" s="18"/>
      <c r="N599" s="15"/>
      <c r="O599" s="1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</row>
    <row r="600" spans="1:64" s="1" customFormat="1" ht="12.75">
      <c r="A600" s="31">
        <v>91</v>
      </c>
      <c r="B600" s="19">
        <v>91</v>
      </c>
      <c r="C600" s="19">
        <v>83</v>
      </c>
      <c r="D600" s="19">
        <v>76</v>
      </c>
      <c r="E600" s="19">
        <v>90</v>
      </c>
      <c r="F600" s="19">
        <v>92</v>
      </c>
      <c r="G600" s="19">
        <v>90</v>
      </c>
      <c r="H600" s="19"/>
      <c r="I600" s="19"/>
      <c r="J600" s="19"/>
      <c r="K600" s="19"/>
      <c r="L600" s="19"/>
      <c r="M600" s="19"/>
      <c r="N600" s="19"/>
      <c r="O600" s="19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</row>
    <row r="601" spans="1:64" s="3" customFormat="1" ht="1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</row>
    <row r="602" spans="1:64" s="3" customFormat="1" ht="12">
      <c r="A602" s="14" t="s">
        <v>765</v>
      </c>
      <c r="B602" s="18" t="s">
        <v>203</v>
      </c>
      <c r="C602" s="18">
        <v>15</v>
      </c>
      <c r="D602" s="18" t="s">
        <v>3</v>
      </c>
      <c r="E602" s="22" t="s">
        <v>766</v>
      </c>
      <c r="F602" s="18" t="s">
        <v>5</v>
      </c>
      <c r="G602" s="17">
        <f>(A604*A605+B604*B605+C604*C605+D604*D605+E604*E605+F604*F605+G604*G605+H604*H605+I604*I605+J604*J605)/C602</f>
        <v>84.8</v>
      </c>
      <c r="H602" s="18"/>
      <c r="I602" s="18"/>
      <c r="J602" s="18"/>
      <c r="K602" s="18"/>
      <c r="L602" s="18"/>
      <c r="M602" s="18"/>
      <c r="N602" s="15"/>
      <c r="O602" s="1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</row>
    <row r="603" spans="1:64" s="3" customFormat="1" ht="12">
      <c r="A603" s="22" t="s">
        <v>767</v>
      </c>
      <c r="B603" s="22" t="s">
        <v>768</v>
      </c>
      <c r="C603" s="18" t="s">
        <v>769</v>
      </c>
      <c r="D603" s="18" t="s">
        <v>770</v>
      </c>
      <c r="E603" s="15"/>
      <c r="F603" s="18"/>
      <c r="G603" s="18"/>
      <c r="H603" s="18"/>
      <c r="I603" s="18"/>
      <c r="J603" s="18"/>
      <c r="K603" s="18"/>
      <c r="L603" s="18"/>
      <c r="M603" s="18"/>
      <c r="N603" s="15"/>
      <c r="O603" s="1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</row>
    <row r="604" spans="1:64" s="2" customFormat="1" ht="12.75">
      <c r="A604" s="22">
        <v>5</v>
      </c>
      <c r="B604" s="22">
        <v>5</v>
      </c>
      <c r="C604" s="18">
        <v>3</v>
      </c>
      <c r="D604" s="18">
        <v>2</v>
      </c>
      <c r="E604" s="15"/>
      <c r="F604" s="21"/>
      <c r="G604" s="18"/>
      <c r="H604" s="18"/>
      <c r="I604" s="18"/>
      <c r="J604" s="18"/>
      <c r="K604" s="18"/>
      <c r="L604" s="18"/>
      <c r="M604" s="18"/>
      <c r="N604" s="15"/>
      <c r="O604" s="1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</row>
    <row r="605" spans="1:64" s="3" customFormat="1" ht="12.75">
      <c r="A605" s="19">
        <v>72</v>
      </c>
      <c r="B605" s="19">
        <v>89</v>
      </c>
      <c r="C605" s="19">
        <v>93</v>
      </c>
      <c r="D605" s="19">
        <v>94</v>
      </c>
      <c r="E605" s="31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</row>
    <row r="606" spans="1:64" s="3" customFormat="1" ht="12.75">
      <c r="A606" s="18"/>
      <c r="B606" s="18"/>
      <c r="C606" s="18"/>
      <c r="D606" s="18"/>
      <c r="E606" s="21"/>
      <c r="F606" s="18"/>
      <c r="G606" s="18"/>
      <c r="H606" s="18"/>
      <c r="I606" s="18"/>
      <c r="J606" s="18"/>
      <c r="K606" s="18"/>
      <c r="L606" s="18"/>
      <c r="M606" s="18"/>
      <c r="N606" s="15"/>
      <c r="O606" s="1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</row>
    <row r="607" spans="1:64" s="3" customFormat="1" ht="12">
      <c r="A607" s="14" t="s">
        <v>771</v>
      </c>
      <c r="B607" s="18" t="s">
        <v>203</v>
      </c>
      <c r="C607" s="18">
        <v>23</v>
      </c>
      <c r="D607" s="18" t="s">
        <v>3</v>
      </c>
      <c r="E607" s="18" t="s">
        <v>772</v>
      </c>
      <c r="F607" s="18" t="s">
        <v>5</v>
      </c>
      <c r="G607" s="17">
        <f>(A609*A610+B609*B610+C609*C610+D609*D610+E609*E610+F609*F610+G609*G610+H609*H610+I609*I610+J609*J610)/C607</f>
        <v>90.826086956521735</v>
      </c>
      <c r="H607" s="18"/>
      <c r="I607" s="18"/>
      <c r="J607" s="18"/>
      <c r="K607" s="18"/>
      <c r="L607" s="18"/>
      <c r="M607" s="18"/>
      <c r="N607" s="15"/>
      <c r="O607" s="18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</row>
    <row r="608" spans="1:64" s="1" customFormat="1" ht="12">
      <c r="A608" s="15" t="s">
        <v>773</v>
      </c>
      <c r="B608" s="15" t="s">
        <v>774</v>
      </c>
      <c r="C608" s="15" t="s">
        <v>775</v>
      </c>
      <c r="D608" s="22" t="s">
        <v>776</v>
      </c>
      <c r="E608" s="18"/>
      <c r="F608" s="18"/>
      <c r="G608" s="18"/>
      <c r="H608" s="18"/>
      <c r="I608" s="18"/>
      <c r="J608" s="18"/>
      <c r="K608" s="18"/>
      <c r="L608" s="18"/>
      <c r="M608" s="18"/>
      <c r="N608" s="15"/>
      <c r="O608" s="18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</row>
    <row r="609" spans="1:64" s="2" customFormat="1" ht="12.75">
      <c r="A609" s="15">
        <v>5</v>
      </c>
      <c r="B609" s="22">
        <v>6</v>
      </c>
      <c r="C609" s="22">
        <v>6</v>
      </c>
      <c r="D609" s="22">
        <v>6</v>
      </c>
      <c r="E609" s="18"/>
      <c r="F609" s="21"/>
      <c r="G609" s="18"/>
      <c r="H609" s="18"/>
      <c r="I609" s="18"/>
      <c r="J609" s="18"/>
      <c r="K609" s="18"/>
      <c r="L609" s="18"/>
      <c r="M609" s="18"/>
      <c r="N609" s="15"/>
      <c r="O609" s="18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</row>
    <row r="610" spans="1:64" s="1" customFormat="1" ht="12">
      <c r="A610" s="19">
        <v>95</v>
      </c>
      <c r="B610" s="19">
        <v>87</v>
      </c>
      <c r="C610" s="19">
        <v>92</v>
      </c>
      <c r="D610" s="19">
        <v>90</v>
      </c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</row>
    <row r="611" spans="1:64" s="1" customFormat="1" ht="12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5"/>
      <c r="O611" s="18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</row>
    <row r="612" spans="1:64" s="1" customFormat="1" ht="12.75">
      <c r="A612" s="14" t="s">
        <v>777</v>
      </c>
      <c r="B612" s="18" t="s">
        <v>203</v>
      </c>
      <c r="C612" s="18">
        <v>24</v>
      </c>
      <c r="D612" s="18" t="s">
        <v>3</v>
      </c>
      <c r="E612" s="18" t="s">
        <v>772</v>
      </c>
      <c r="F612" s="18" t="s">
        <v>5</v>
      </c>
      <c r="G612" s="17">
        <f>(A614*A615+B614*B615+C614*C615+D614*D615+E614*E615+F614*F615+G614*G615+H614*H615+I614*I615+J614*J615)/C612</f>
        <v>81.75</v>
      </c>
      <c r="H612" s="18"/>
      <c r="I612" s="18"/>
      <c r="J612" s="18"/>
      <c r="K612" s="18"/>
      <c r="L612" s="18"/>
      <c r="M612" s="21"/>
      <c r="N612" s="15"/>
      <c r="O612" s="18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</row>
    <row r="613" spans="1:64" s="1" customFormat="1" ht="12">
      <c r="A613" s="15" t="s">
        <v>778</v>
      </c>
      <c r="B613" s="15" t="s">
        <v>779</v>
      </c>
      <c r="C613" s="15" t="s">
        <v>780</v>
      </c>
      <c r="D613" s="18" t="s">
        <v>781</v>
      </c>
      <c r="E613" s="18" t="s">
        <v>782</v>
      </c>
      <c r="F613" s="18"/>
      <c r="G613" s="18"/>
      <c r="H613" s="18"/>
      <c r="I613" s="18"/>
      <c r="J613" s="18"/>
      <c r="K613" s="18"/>
      <c r="L613" s="18"/>
      <c r="M613" s="18"/>
      <c r="N613" s="15"/>
      <c r="O613" s="18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</row>
    <row r="614" spans="1:64" s="2" customFormat="1" ht="12">
      <c r="A614" s="15">
        <v>6</v>
      </c>
      <c r="B614" s="22">
        <v>5</v>
      </c>
      <c r="C614" s="22">
        <v>6</v>
      </c>
      <c r="D614" s="18">
        <v>6</v>
      </c>
      <c r="E614" s="18">
        <v>1</v>
      </c>
      <c r="F614" s="18"/>
      <c r="G614" s="18"/>
      <c r="H614" s="18"/>
      <c r="I614" s="18"/>
      <c r="J614" s="18"/>
      <c r="K614" s="18"/>
      <c r="L614" s="18"/>
      <c r="M614" s="18"/>
      <c r="N614" s="15"/>
      <c r="O614" s="18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</row>
    <row r="615" spans="1:64" s="1" customFormat="1" ht="12">
      <c r="A615" s="19">
        <v>91</v>
      </c>
      <c r="B615" s="19">
        <v>86</v>
      </c>
      <c r="C615" s="19">
        <v>96</v>
      </c>
      <c r="D615" s="19">
        <v>53</v>
      </c>
      <c r="E615" s="19">
        <v>92</v>
      </c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</row>
    <row r="616" spans="1:64" s="1" customFormat="1" ht="12">
      <c r="A616" s="18"/>
      <c r="B616" s="15"/>
      <c r="C616" s="15"/>
      <c r="D616" s="15"/>
      <c r="E616" s="15"/>
      <c r="F616" s="15"/>
      <c r="G616" s="15"/>
      <c r="H616" s="18"/>
      <c r="I616" s="18"/>
      <c r="J616" s="18"/>
      <c r="K616" s="18"/>
      <c r="L616" s="18"/>
      <c r="M616" s="18"/>
      <c r="N616" s="15"/>
      <c r="O616" s="18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</row>
    <row r="617" spans="1:64" s="1" customFormat="1" ht="12">
      <c r="A617" s="14" t="s">
        <v>783</v>
      </c>
      <c r="B617" s="18" t="s">
        <v>203</v>
      </c>
      <c r="C617" s="18">
        <v>25</v>
      </c>
      <c r="D617" s="18" t="s">
        <v>3</v>
      </c>
      <c r="E617" s="18" t="s">
        <v>784</v>
      </c>
      <c r="F617" s="18" t="s">
        <v>5</v>
      </c>
      <c r="G617" s="17">
        <f>(A619*A620+B619*B620+C619*C620+D619*D620+E619*E620+F619*F620+G619*G620+H619*H620+I619*I620+J619*J620)/C617</f>
        <v>86.96</v>
      </c>
      <c r="H617" s="18"/>
      <c r="I617" s="18"/>
      <c r="J617" s="18"/>
      <c r="K617" s="18"/>
      <c r="L617" s="18"/>
      <c r="M617" s="18"/>
      <c r="N617" s="15"/>
      <c r="O617" s="1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</row>
    <row r="618" spans="1:64" s="1" customFormat="1" ht="12">
      <c r="A618" s="15" t="s">
        <v>785</v>
      </c>
      <c r="B618" s="15" t="s">
        <v>786</v>
      </c>
      <c r="C618" s="18" t="s">
        <v>787</v>
      </c>
      <c r="D618" s="15" t="s">
        <v>788</v>
      </c>
      <c r="E618" s="18" t="s">
        <v>789</v>
      </c>
      <c r="F618" s="18"/>
      <c r="G618" s="15"/>
      <c r="H618" s="18"/>
      <c r="I618" s="18"/>
      <c r="J618" s="18"/>
      <c r="K618" s="18"/>
      <c r="L618" s="18"/>
      <c r="M618" s="18"/>
      <c r="N618" s="18"/>
      <c r="O618" s="18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</row>
    <row r="619" spans="1:64" s="2" customFormat="1" ht="12">
      <c r="A619" s="15">
        <v>6</v>
      </c>
      <c r="B619" s="15">
        <v>6</v>
      </c>
      <c r="C619" s="18">
        <v>4</v>
      </c>
      <c r="D619" s="15">
        <v>5</v>
      </c>
      <c r="E619" s="15">
        <v>4</v>
      </c>
      <c r="F619" s="18"/>
      <c r="G619" s="15"/>
      <c r="H619" s="15"/>
      <c r="I619" s="18"/>
      <c r="J619" s="18"/>
      <c r="K619" s="18"/>
      <c r="L619" s="18"/>
      <c r="M619" s="18"/>
      <c r="N619" s="15"/>
      <c r="O619" s="1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</row>
    <row r="620" spans="1:64" s="1" customFormat="1" ht="12.75">
      <c r="A620" s="31">
        <v>95</v>
      </c>
      <c r="B620" s="19">
        <v>92</v>
      </c>
      <c r="C620" s="19">
        <v>85</v>
      </c>
      <c r="D620" s="19">
        <v>84</v>
      </c>
      <c r="E620" s="19">
        <v>73</v>
      </c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</row>
    <row r="621" spans="1:64" s="3" customFormat="1" ht="12.75">
      <c r="A621" s="70"/>
      <c r="B621" s="71"/>
      <c r="C621" s="71"/>
      <c r="D621" s="71"/>
      <c r="E621" s="71"/>
      <c r="F621" s="71"/>
      <c r="G621" s="71"/>
      <c r="H621" s="71"/>
      <c r="I621" s="18"/>
      <c r="J621" s="18"/>
      <c r="K621" s="18"/>
      <c r="L621" s="18"/>
      <c r="M621" s="18"/>
      <c r="N621" s="15"/>
      <c r="O621" s="1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</row>
    <row r="622" spans="1:64" s="3" customFormat="1" ht="12">
      <c r="A622" s="14" t="s">
        <v>790</v>
      </c>
      <c r="B622" s="18" t="s">
        <v>203</v>
      </c>
      <c r="C622" s="18">
        <v>15</v>
      </c>
      <c r="D622" s="18" t="s">
        <v>3</v>
      </c>
      <c r="E622" s="18" t="s">
        <v>791</v>
      </c>
      <c r="F622" s="18" t="s">
        <v>5</v>
      </c>
      <c r="G622" s="17">
        <f>(A624*A625+B624*B625+C624*C625+D624*D625+E624*E625+F624*F625+G624*G625+H624*H625+I624*I625+J624*J625)/C622</f>
        <v>92.666666666666671</v>
      </c>
      <c r="H622" s="71"/>
      <c r="I622" s="18"/>
      <c r="J622" s="18"/>
      <c r="K622" s="18"/>
      <c r="L622" s="18"/>
      <c r="M622" s="18"/>
      <c r="N622" s="15"/>
      <c r="O622" s="1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</row>
    <row r="623" spans="1:64" s="3" customFormat="1" ht="12">
      <c r="A623" s="15" t="s">
        <v>792</v>
      </c>
      <c r="B623" s="15" t="s">
        <v>793</v>
      </c>
      <c r="C623" s="15" t="s">
        <v>794</v>
      </c>
      <c r="D623" s="18"/>
      <c r="E623" s="33"/>
      <c r="F623" s="18"/>
      <c r="G623" s="18"/>
      <c r="H623" s="18"/>
      <c r="I623" s="18"/>
      <c r="J623" s="18"/>
      <c r="K623" s="18"/>
      <c r="L623" s="18"/>
      <c r="M623" s="18"/>
      <c r="N623" s="18"/>
      <c r="O623" s="1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</row>
    <row r="624" spans="1:64" s="2" customFormat="1" ht="12">
      <c r="A624" s="15">
        <v>6</v>
      </c>
      <c r="B624" s="22">
        <v>5</v>
      </c>
      <c r="C624" s="22">
        <v>4</v>
      </c>
      <c r="D624" s="18"/>
      <c r="E624" s="40"/>
      <c r="F624" s="15"/>
      <c r="G624" s="18"/>
      <c r="H624" s="15"/>
      <c r="I624" s="15"/>
      <c r="J624" s="15"/>
      <c r="K624" s="15"/>
      <c r="L624" s="18"/>
      <c r="M624" s="18"/>
      <c r="N624" s="18"/>
      <c r="O624" s="1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</row>
    <row r="625" spans="1:64" s="3" customFormat="1" ht="12.75">
      <c r="A625" s="31">
        <v>92</v>
      </c>
      <c r="B625" s="19">
        <v>90</v>
      </c>
      <c r="C625" s="19">
        <v>97</v>
      </c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</row>
    <row r="626" spans="1:64" s="3" customFormat="1" ht="12.75">
      <c r="A626" s="21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5"/>
      <c r="O626" s="1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</row>
    <row r="627" spans="1:64" s="3" customFormat="1" ht="12.75">
      <c r="A627" s="14" t="s">
        <v>795</v>
      </c>
      <c r="B627" s="18" t="s">
        <v>203</v>
      </c>
      <c r="C627" s="18">
        <v>27</v>
      </c>
      <c r="D627" s="18" t="s">
        <v>3</v>
      </c>
      <c r="E627" s="18" t="s">
        <v>796</v>
      </c>
      <c r="F627" s="18" t="s">
        <v>5</v>
      </c>
      <c r="G627" s="17">
        <f>(A629*A630+B629*B630+C629*C630+D629*D630+E629*E630+F629*F630+G629*G630+H629*H630+I629*I630+J629*J630)/C627</f>
        <v>82.444444444444443</v>
      </c>
      <c r="H627" s="18"/>
      <c r="I627" s="18"/>
      <c r="J627" s="18"/>
      <c r="K627" s="18"/>
      <c r="L627" s="18"/>
      <c r="M627" s="21"/>
      <c r="N627" s="15"/>
      <c r="O627" s="18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</row>
    <row r="628" spans="1:64" s="3" customFormat="1" ht="12">
      <c r="A628" s="15" t="s">
        <v>797</v>
      </c>
      <c r="B628" s="15" t="s">
        <v>798</v>
      </c>
      <c r="C628" s="15" t="s">
        <v>770</v>
      </c>
      <c r="D628" s="18" t="s">
        <v>799</v>
      </c>
      <c r="E628" s="18" t="s">
        <v>800</v>
      </c>
      <c r="F628" s="18" t="s">
        <v>801</v>
      </c>
      <c r="G628" s="18"/>
      <c r="H628" s="18"/>
      <c r="I628" s="18"/>
      <c r="J628" s="18"/>
      <c r="K628" s="18"/>
      <c r="L628" s="18"/>
      <c r="M628" s="18"/>
      <c r="N628" s="15"/>
      <c r="O628" s="18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</row>
    <row r="629" spans="1:64" s="2" customFormat="1" ht="12">
      <c r="A629" s="15">
        <v>6</v>
      </c>
      <c r="B629" s="22">
        <v>6</v>
      </c>
      <c r="C629" s="22">
        <v>1</v>
      </c>
      <c r="D629" s="18">
        <v>6</v>
      </c>
      <c r="E629" s="18">
        <v>6</v>
      </c>
      <c r="F629" s="18">
        <v>2</v>
      </c>
      <c r="G629" s="18"/>
      <c r="H629" s="18"/>
      <c r="I629" s="18"/>
      <c r="J629" s="18"/>
      <c r="K629" s="18"/>
      <c r="L629" s="18"/>
      <c r="M629" s="18"/>
      <c r="N629" s="15"/>
      <c r="O629" s="18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</row>
    <row r="630" spans="1:64" s="3" customFormat="1" ht="12">
      <c r="A630" s="19">
        <v>88</v>
      </c>
      <c r="B630" s="19">
        <v>97</v>
      </c>
      <c r="C630" s="19">
        <v>94</v>
      </c>
      <c r="D630" s="19">
        <v>62</v>
      </c>
      <c r="E630" s="19">
        <v>86</v>
      </c>
      <c r="F630" s="19">
        <v>67</v>
      </c>
      <c r="G630" s="19"/>
      <c r="H630" s="19"/>
      <c r="I630" s="19"/>
      <c r="J630" s="19"/>
      <c r="K630" s="19"/>
      <c r="L630" s="19"/>
      <c r="M630" s="19"/>
      <c r="N630" s="19"/>
      <c r="O630" s="19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</row>
    <row r="631" spans="1:64" s="1" customFormat="1" ht="12">
      <c r="A631" s="15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5"/>
      <c r="O631" s="18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</row>
    <row r="632" spans="1:64" s="1" customFormat="1" ht="12.75">
      <c r="A632" s="14" t="s">
        <v>802</v>
      </c>
      <c r="B632" s="18" t="s">
        <v>203</v>
      </c>
      <c r="C632" s="18">
        <v>24</v>
      </c>
      <c r="D632" s="18" t="s">
        <v>3</v>
      </c>
      <c r="E632" s="18" t="s">
        <v>796</v>
      </c>
      <c r="F632" s="18" t="s">
        <v>5</v>
      </c>
      <c r="G632" s="17">
        <f>(A634*A635+B634*B635+C634*C635+D634*D635+E634*E635+F634*F635+G634*G635+H634*H635+I634*I635+J634*J635)/C632</f>
        <v>82.125</v>
      </c>
      <c r="H632" s="18"/>
      <c r="I632" s="18"/>
      <c r="J632" s="18"/>
      <c r="K632" s="18"/>
      <c r="L632" s="18"/>
      <c r="M632" s="21"/>
      <c r="N632" s="18"/>
      <c r="O632" s="18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</row>
    <row r="633" spans="1:64" s="1" customFormat="1" ht="12">
      <c r="A633" s="15" t="s">
        <v>803</v>
      </c>
      <c r="B633" s="15" t="s">
        <v>804</v>
      </c>
      <c r="C633" s="15" t="s">
        <v>801</v>
      </c>
      <c r="D633" s="15" t="s">
        <v>805</v>
      </c>
      <c r="E633" s="22" t="s">
        <v>806</v>
      </c>
      <c r="F633" s="22" t="s">
        <v>770</v>
      </c>
      <c r="G633" s="18"/>
      <c r="H633" s="18"/>
      <c r="I633" s="18"/>
      <c r="J633" s="18"/>
      <c r="K633" s="18"/>
      <c r="L633" s="18"/>
      <c r="M633" s="18"/>
      <c r="N633" s="15"/>
      <c r="O633" s="1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</row>
    <row r="634" spans="1:64" s="2" customFormat="1" ht="12">
      <c r="A634" s="15">
        <v>5</v>
      </c>
      <c r="B634" s="22">
        <v>4</v>
      </c>
      <c r="C634" s="22">
        <v>2</v>
      </c>
      <c r="D634" s="22">
        <v>5</v>
      </c>
      <c r="E634" s="22">
        <v>6</v>
      </c>
      <c r="F634" s="22">
        <v>2</v>
      </c>
      <c r="G634" s="18"/>
      <c r="H634" s="18"/>
      <c r="I634" s="18"/>
      <c r="J634" s="18"/>
      <c r="K634" s="18"/>
      <c r="L634" s="18"/>
      <c r="M634" s="18"/>
      <c r="N634" s="15"/>
      <c r="O634" s="1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</row>
    <row r="635" spans="1:64" s="1" customFormat="1" ht="12.75">
      <c r="A635" s="19">
        <v>68</v>
      </c>
      <c r="B635" s="19">
        <v>88</v>
      </c>
      <c r="C635" s="19">
        <v>67</v>
      </c>
      <c r="D635" s="19">
        <v>93</v>
      </c>
      <c r="E635" s="31">
        <v>82</v>
      </c>
      <c r="F635" s="19">
        <v>94</v>
      </c>
      <c r="G635" s="19"/>
      <c r="H635" s="19"/>
      <c r="I635" s="19"/>
      <c r="J635" s="19"/>
      <c r="K635" s="19"/>
      <c r="L635" s="19"/>
      <c r="M635" s="19"/>
      <c r="N635" s="19"/>
      <c r="O635" s="19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</row>
    <row r="636" spans="1:64" s="1" customFormat="1" ht="12.75">
      <c r="A636" s="18"/>
      <c r="B636" s="18"/>
      <c r="C636" s="18"/>
      <c r="D636" s="18"/>
      <c r="E636" s="21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</row>
    <row r="637" spans="1:64" s="1" customFormat="1" ht="12">
      <c r="A637" s="14" t="s">
        <v>807</v>
      </c>
      <c r="B637" s="18" t="s">
        <v>203</v>
      </c>
      <c r="C637" s="18">
        <v>17</v>
      </c>
      <c r="D637" s="18" t="s">
        <v>3</v>
      </c>
      <c r="E637" s="18" t="s">
        <v>808</v>
      </c>
      <c r="F637" s="18" t="s">
        <v>5</v>
      </c>
      <c r="G637" s="17">
        <f>(A639*A640+B639*B640+C639*C640+D639*D640+E639*E640+F639*F640+G639*G640+H639*H640+I639*I640+J639*J640)/C637</f>
        <v>87.882352941176464</v>
      </c>
      <c r="H637" s="18"/>
      <c r="I637" s="18"/>
      <c r="J637" s="18"/>
      <c r="K637" s="18"/>
      <c r="L637" s="18"/>
      <c r="M637" s="18"/>
      <c r="N637" s="18"/>
      <c r="O637" s="18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</row>
    <row r="638" spans="1:64" s="1" customFormat="1" ht="12">
      <c r="A638" s="15" t="s">
        <v>809</v>
      </c>
      <c r="B638" s="15" t="s">
        <v>782</v>
      </c>
      <c r="C638" s="22" t="s">
        <v>810</v>
      </c>
      <c r="D638" s="22" t="s">
        <v>811</v>
      </c>
      <c r="E638" s="22" t="s">
        <v>805</v>
      </c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</row>
    <row r="639" spans="1:64" s="2" customFormat="1" ht="12">
      <c r="A639" s="15">
        <v>6</v>
      </c>
      <c r="B639" s="15">
        <v>3</v>
      </c>
      <c r="C639" s="22">
        <v>1</v>
      </c>
      <c r="D639" s="22">
        <v>6</v>
      </c>
      <c r="E639" s="22">
        <v>1</v>
      </c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</row>
    <row r="640" spans="1:64" s="1" customFormat="1" ht="12.75">
      <c r="A640" s="19">
        <v>89</v>
      </c>
      <c r="B640" s="19">
        <v>92</v>
      </c>
      <c r="C640" s="19">
        <v>81</v>
      </c>
      <c r="D640" s="19">
        <v>85</v>
      </c>
      <c r="E640" s="31">
        <v>93</v>
      </c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</row>
    <row r="641" spans="1:64" s="1" customFormat="1" ht="12">
      <c r="A641" s="18"/>
      <c r="B641" s="15"/>
      <c r="C641" s="15"/>
      <c r="D641" s="15"/>
      <c r="E641" s="15"/>
      <c r="F641" s="15"/>
      <c r="G641" s="15"/>
      <c r="H641" s="15"/>
      <c r="I641" s="18"/>
      <c r="J641" s="18"/>
      <c r="K641" s="18"/>
      <c r="L641" s="18"/>
      <c r="M641" s="18"/>
      <c r="N641" s="15"/>
      <c r="O641" s="1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</row>
    <row r="642" spans="1:64" s="1" customFormat="1" ht="12">
      <c r="A642" s="14" t="s">
        <v>812</v>
      </c>
      <c r="B642" s="18" t="s">
        <v>203</v>
      </c>
      <c r="C642" s="18">
        <v>16</v>
      </c>
      <c r="D642" s="18" t="s">
        <v>3</v>
      </c>
      <c r="E642" s="18" t="s">
        <v>813</v>
      </c>
      <c r="F642" s="18" t="s">
        <v>5</v>
      </c>
      <c r="G642" s="17">
        <f>(A644*A645+B644*B645+C644*C645+D644*D645+E644*E645+F644*F645+G644*G645+H644*H645+I644*I645+J644*J645)/C642</f>
        <v>92.375</v>
      </c>
      <c r="H642" s="18"/>
      <c r="I642" s="18"/>
      <c r="J642" s="18"/>
      <c r="K642" s="18"/>
      <c r="L642" s="18"/>
      <c r="M642" s="18"/>
      <c r="N642" s="15"/>
      <c r="O642" s="1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</row>
    <row r="643" spans="1:64" s="1" customFormat="1" ht="12">
      <c r="A643" s="15" t="s">
        <v>814</v>
      </c>
      <c r="B643" s="15" t="s">
        <v>815</v>
      </c>
      <c r="C643" s="18" t="s">
        <v>816</v>
      </c>
      <c r="D643" s="18"/>
      <c r="E643" s="18"/>
      <c r="F643" s="18"/>
      <c r="G643" s="18"/>
      <c r="H643" s="15"/>
      <c r="I643" s="18"/>
      <c r="J643" s="18"/>
      <c r="K643" s="18"/>
      <c r="L643" s="18"/>
      <c r="M643" s="18"/>
      <c r="N643" s="15"/>
      <c r="O643" s="1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</row>
    <row r="644" spans="1:64" s="2" customFormat="1" ht="12">
      <c r="A644" s="15">
        <v>4</v>
      </c>
      <c r="B644" s="22">
        <v>6</v>
      </c>
      <c r="C644" s="18">
        <v>6</v>
      </c>
      <c r="D644" s="18"/>
      <c r="E644" s="18"/>
      <c r="F644" s="18"/>
      <c r="G644" s="18"/>
      <c r="H644" s="15"/>
      <c r="I644" s="18"/>
      <c r="J644" s="18"/>
      <c r="K644" s="18"/>
      <c r="L644" s="18"/>
      <c r="M644" s="18"/>
      <c r="N644" s="15"/>
      <c r="O644" s="1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</row>
    <row r="645" spans="1:64" s="1" customFormat="1" ht="12.75">
      <c r="A645" s="31">
        <v>98</v>
      </c>
      <c r="B645" s="19">
        <v>92</v>
      </c>
      <c r="C645" s="19">
        <v>89</v>
      </c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</row>
    <row r="646" spans="1:64" s="1" customFormat="1" ht="12.75">
      <c r="A646" s="21"/>
      <c r="B646" s="18"/>
      <c r="C646" s="18"/>
      <c r="D646" s="18"/>
      <c r="E646" s="18"/>
      <c r="F646" s="18"/>
      <c r="G646" s="18"/>
      <c r="H646" s="18"/>
      <c r="I646" s="18"/>
      <c r="J646" s="15"/>
      <c r="K646" s="15"/>
      <c r="L646" s="15"/>
      <c r="M646" s="15"/>
      <c r="N646" s="15"/>
      <c r="O646" s="1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</row>
    <row r="647" spans="1:64" s="1" customFormat="1" ht="12.75">
      <c r="A647" s="14" t="s">
        <v>817</v>
      </c>
      <c r="B647" s="18" t="s">
        <v>203</v>
      </c>
      <c r="C647" s="18">
        <v>15</v>
      </c>
      <c r="D647" s="18" t="s">
        <v>3</v>
      </c>
      <c r="E647" s="18" t="s">
        <v>813</v>
      </c>
      <c r="F647" s="18" t="s">
        <v>5</v>
      </c>
      <c r="G647" s="17">
        <f>(A649*A650+B649*B650+C649*C650+D649*D650+E649*E650+F649*F650+G649*G650+H649*H650+I649*I650+J649*J650)/C647</f>
        <v>91.2</v>
      </c>
      <c r="H647" s="18"/>
      <c r="I647" s="18"/>
      <c r="J647" s="18"/>
      <c r="K647" s="18"/>
      <c r="L647" s="18"/>
      <c r="M647" s="21"/>
      <c r="N647" s="18"/>
      <c r="O647" s="18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</row>
    <row r="648" spans="1:64" s="1" customFormat="1" ht="12.75">
      <c r="A648" s="22" t="s">
        <v>810</v>
      </c>
      <c r="B648" s="22" t="s">
        <v>818</v>
      </c>
      <c r="C648" s="18" t="s">
        <v>819</v>
      </c>
      <c r="D648" s="18"/>
      <c r="E648" s="18"/>
      <c r="F648" s="18"/>
      <c r="G648" s="15"/>
      <c r="H648" s="18"/>
      <c r="I648" s="18"/>
      <c r="J648" s="18"/>
      <c r="K648" s="18"/>
      <c r="L648" s="18"/>
      <c r="M648" s="21"/>
      <c r="N648" s="18"/>
      <c r="O648" s="18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</row>
    <row r="649" spans="1:64" s="2" customFormat="1" ht="12.75">
      <c r="A649" s="15">
        <v>6</v>
      </c>
      <c r="B649" s="18">
        <v>6</v>
      </c>
      <c r="C649" s="18">
        <v>3</v>
      </c>
      <c r="D649" s="18"/>
      <c r="E649" s="18"/>
      <c r="F649" s="18"/>
      <c r="G649" s="15"/>
      <c r="H649" s="18"/>
      <c r="I649" s="18"/>
      <c r="J649" s="18"/>
      <c r="K649" s="18"/>
      <c r="L649" s="18"/>
      <c r="M649" s="21"/>
      <c r="N649" s="18"/>
      <c r="O649" s="18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</row>
    <row r="650" spans="1:64" s="1" customFormat="1" ht="12.75">
      <c r="A650" s="19">
        <v>91</v>
      </c>
      <c r="B650" s="19">
        <v>93</v>
      </c>
      <c r="C650" s="19">
        <v>88</v>
      </c>
      <c r="D650" s="19"/>
      <c r="E650" s="19"/>
      <c r="F650" s="19"/>
      <c r="G650" s="19"/>
      <c r="H650" s="19"/>
      <c r="I650" s="19"/>
      <c r="J650" s="19"/>
      <c r="K650" s="19"/>
      <c r="L650" s="19"/>
      <c r="M650" s="31"/>
      <c r="N650" s="19"/>
      <c r="O650" s="19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</row>
    <row r="651" spans="1:64" s="1" customFormat="1" ht="12.75">
      <c r="A651" s="15"/>
      <c r="B651" s="18"/>
      <c r="C651" s="18"/>
      <c r="D651" s="18"/>
      <c r="E651" s="18"/>
      <c r="F651" s="18"/>
      <c r="G651" s="15"/>
      <c r="H651" s="18"/>
      <c r="I651" s="18"/>
      <c r="J651" s="18"/>
      <c r="K651" s="18"/>
      <c r="L651" s="18"/>
      <c r="M651" s="21"/>
      <c r="N651" s="18"/>
      <c r="O651" s="18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</row>
    <row r="652" spans="1:64" s="1" customFormat="1" ht="12.75">
      <c r="A652" s="14" t="s">
        <v>820</v>
      </c>
      <c r="B652" s="18" t="s">
        <v>203</v>
      </c>
      <c r="C652" s="18">
        <v>37</v>
      </c>
      <c r="D652" s="18" t="s">
        <v>3</v>
      </c>
      <c r="E652" s="18" t="s">
        <v>821</v>
      </c>
      <c r="F652" s="18" t="s">
        <v>5</v>
      </c>
      <c r="G652" s="17">
        <f>(A654*A655+B654*B655+C654*C655+D654*D655+E654*E655+F654*F655+G654*G655+H654*H655+I654*I655+J654*J655)/C652</f>
        <v>95.270270270270274</v>
      </c>
      <c r="H652" s="18"/>
      <c r="I652" s="18"/>
      <c r="J652" s="18"/>
      <c r="K652" s="18"/>
      <c r="L652" s="18"/>
      <c r="M652" s="21"/>
      <c r="N652" s="15"/>
      <c r="O652" s="18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</row>
    <row r="653" spans="1:64" s="1" customFormat="1" ht="12">
      <c r="A653" s="18" t="s">
        <v>822</v>
      </c>
      <c r="B653" s="18" t="s">
        <v>823</v>
      </c>
      <c r="C653" s="18" t="s">
        <v>824</v>
      </c>
      <c r="D653" s="18" t="s">
        <v>825</v>
      </c>
      <c r="E653" s="18" t="s">
        <v>826</v>
      </c>
      <c r="F653" s="18" t="s">
        <v>827</v>
      </c>
      <c r="G653" s="18" t="s">
        <v>828</v>
      </c>
      <c r="H653" s="18"/>
      <c r="I653" s="18"/>
      <c r="J653" s="18"/>
      <c r="K653" s="18"/>
      <c r="L653" s="15"/>
      <c r="M653" s="18"/>
      <c r="N653" s="18"/>
      <c r="O653" s="18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</row>
    <row r="654" spans="1:64" s="2" customFormat="1" ht="12">
      <c r="A654" s="18">
        <v>5</v>
      </c>
      <c r="B654" s="18">
        <v>5</v>
      </c>
      <c r="C654" s="18">
        <v>5</v>
      </c>
      <c r="D654" s="18">
        <v>6</v>
      </c>
      <c r="E654" s="18">
        <v>5</v>
      </c>
      <c r="F654" s="18">
        <v>6</v>
      </c>
      <c r="G654" s="18">
        <v>5</v>
      </c>
      <c r="H654" s="18"/>
      <c r="I654" s="18"/>
      <c r="J654" s="18"/>
      <c r="K654" s="15"/>
      <c r="L654" s="15"/>
      <c r="M654" s="18"/>
      <c r="N654" s="18"/>
      <c r="O654" s="18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</row>
    <row r="655" spans="1:64" s="1" customFormat="1" ht="12">
      <c r="A655" s="19">
        <v>95</v>
      </c>
      <c r="B655" s="19">
        <v>96</v>
      </c>
      <c r="C655" s="19">
        <v>95</v>
      </c>
      <c r="D655" s="19">
        <v>94</v>
      </c>
      <c r="E655" s="19">
        <v>96</v>
      </c>
      <c r="F655" s="19">
        <v>96</v>
      </c>
      <c r="G655" s="19">
        <v>95</v>
      </c>
      <c r="H655" s="19"/>
      <c r="I655" s="19"/>
      <c r="J655" s="19"/>
      <c r="K655" s="19"/>
      <c r="L655" s="19"/>
      <c r="M655" s="19"/>
      <c r="N655" s="19"/>
      <c r="O655" s="19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</row>
    <row r="656" spans="1:64" s="1" customFormat="1" ht="12">
      <c r="A656" s="18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8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</row>
    <row r="657" spans="1:64" s="1" customFormat="1" ht="12">
      <c r="A657" s="14" t="s">
        <v>829</v>
      </c>
      <c r="B657" s="18" t="s">
        <v>203</v>
      </c>
      <c r="C657" s="18">
        <v>16</v>
      </c>
      <c r="D657" s="18" t="s">
        <v>3</v>
      </c>
      <c r="E657" s="18" t="s">
        <v>830</v>
      </c>
      <c r="F657" s="18" t="s">
        <v>5</v>
      </c>
      <c r="G657" s="17">
        <f>(A659*A660+B659*B660+C659*C660+D659*D660+E659*E660+F659*F660+G659*G660+H659*H660+I659*I660+J659*J660)/C657</f>
        <v>95.375</v>
      </c>
      <c r="H657" s="18"/>
      <c r="I657" s="18"/>
      <c r="J657" s="18"/>
      <c r="K657" s="18"/>
      <c r="L657" s="18"/>
      <c r="M657" s="18"/>
      <c r="N657" s="18"/>
      <c r="O657" s="18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</row>
    <row r="658" spans="1:64" s="1" customFormat="1" ht="12">
      <c r="A658" s="22" t="s">
        <v>831</v>
      </c>
      <c r="B658" s="22" t="s">
        <v>832</v>
      </c>
      <c r="C658" s="18" t="s">
        <v>355</v>
      </c>
      <c r="D658" s="18" t="s">
        <v>833</v>
      </c>
      <c r="E658" s="18" t="s">
        <v>78</v>
      </c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</row>
    <row r="659" spans="1:64" s="2" customFormat="1" ht="12">
      <c r="A659" s="22">
        <v>2</v>
      </c>
      <c r="B659" s="22">
        <v>6</v>
      </c>
      <c r="C659" s="18">
        <v>1</v>
      </c>
      <c r="D659" s="18">
        <v>6</v>
      </c>
      <c r="E659" s="18">
        <v>1</v>
      </c>
      <c r="F659" s="18"/>
      <c r="G659" s="18"/>
      <c r="H659" s="18"/>
      <c r="I659" s="18"/>
      <c r="J659" s="18"/>
      <c r="K659" s="18"/>
      <c r="L659" s="18"/>
      <c r="M659" s="18"/>
      <c r="N659" s="18"/>
      <c r="O659" s="1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</row>
    <row r="660" spans="1:64" s="1" customFormat="1" ht="12">
      <c r="A660" s="19">
        <v>94</v>
      </c>
      <c r="B660" s="19">
        <v>95</v>
      </c>
      <c r="C660" s="19">
        <v>96</v>
      </c>
      <c r="D660" s="19">
        <v>96</v>
      </c>
      <c r="E660" s="19">
        <v>96</v>
      </c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</row>
    <row r="661" spans="1:64" s="3" customFormat="1" ht="12">
      <c r="A661" s="72"/>
      <c r="B661" s="72"/>
      <c r="C661" s="72"/>
      <c r="D661" s="72"/>
      <c r="E661" s="72"/>
      <c r="F661" s="72"/>
      <c r="G661" s="72"/>
      <c r="H661" s="15"/>
      <c r="I661" s="15"/>
      <c r="J661" s="15"/>
      <c r="K661" s="15"/>
      <c r="L661" s="15"/>
      <c r="M661" s="15"/>
      <c r="N661" s="18"/>
      <c r="O661" s="18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</row>
    <row r="662" spans="1:64" s="3" customFormat="1" ht="12.75">
      <c r="A662" s="14" t="s">
        <v>834</v>
      </c>
      <c r="B662" s="18" t="s">
        <v>203</v>
      </c>
      <c r="C662" s="18">
        <v>28</v>
      </c>
      <c r="D662" s="18" t="s">
        <v>3</v>
      </c>
      <c r="E662" s="18" t="s">
        <v>821</v>
      </c>
      <c r="F662" s="18" t="s">
        <v>5</v>
      </c>
      <c r="G662" s="17">
        <f>(A664*A665+B664*B665+C664*C665+D664*D665+E664*E665+F664*F665+G664*G665+H664*H665+I664*I665+J664*J665)/C662</f>
        <v>95.285714285714292</v>
      </c>
      <c r="H662" s="18"/>
      <c r="I662" s="18"/>
      <c r="J662" s="18"/>
      <c r="K662" s="18"/>
      <c r="L662" s="18"/>
      <c r="M662" s="21"/>
      <c r="N662" s="18"/>
      <c r="O662" s="18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</row>
    <row r="663" spans="1:64" s="3" customFormat="1" ht="12.75">
      <c r="A663" s="18" t="s">
        <v>835</v>
      </c>
      <c r="B663" s="18" t="s">
        <v>836</v>
      </c>
      <c r="C663" s="18" t="s">
        <v>837</v>
      </c>
      <c r="D663" s="18" t="s">
        <v>838</v>
      </c>
      <c r="E663" s="18" t="s">
        <v>839</v>
      </c>
      <c r="F663" s="18"/>
      <c r="G663" s="15"/>
      <c r="H663" s="18"/>
      <c r="I663" s="18"/>
      <c r="J663" s="18"/>
      <c r="K663" s="18"/>
      <c r="L663" s="18"/>
      <c r="M663" s="21"/>
      <c r="N663" s="18"/>
      <c r="O663" s="18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</row>
    <row r="664" spans="1:64" s="2" customFormat="1" ht="12.75">
      <c r="A664" s="15">
        <v>5</v>
      </c>
      <c r="B664" s="15">
        <v>6</v>
      </c>
      <c r="C664" s="15">
        <v>6</v>
      </c>
      <c r="D664" s="15">
        <v>6</v>
      </c>
      <c r="E664" s="15">
        <v>5</v>
      </c>
      <c r="F664" s="15"/>
      <c r="G664" s="15"/>
      <c r="H664" s="18"/>
      <c r="I664" s="18"/>
      <c r="J664" s="18"/>
      <c r="K664" s="18"/>
      <c r="L664" s="18"/>
      <c r="M664" s="21"/>
      <c r="N664" s="18"/>
      <c r="O664" s="18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</row>
    <row r="665" spans="1:64" s="3" customFormat="1" ht="12.75">
      <c r="A665" s="19">
        <v>94</v>
      </c>
      <c r="B665" s="19">
        <v>97</v>
      </c>
      <c r="C665" s="19">
        <v>95</v>
      </c>
      <c r="D665" s="19">
        <v>96</v>
      </c>
      <c r="E665" s="19">
        <v>94</v>
      </c>
      <c r="F665" s="19"/>
      <c r="G665" s="19"/>
      <c r="H665" s="19"/>
      <c r="I665" s="19"/>
      <c r="J665" s="19"/>
      <c r="K665" s="19"/>
      <c r="L665" s="19"/>
      <c r="M665" s="31"/>
      <c r="N665" s="19"/>
      <c r="O665" s="19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</row>
    <row r="666" spans="1:64" s="3" customFormat="1" ht="12.75">
      <c r="A666" s="18"/>
      <c r="B666" s="18"/>
      <c r="C666" s="18"/>
      <c r="D666" s="18"/>
      <c r="E666" s="18"/>
      <c r="F666" s="18"/>
      <c r="G666" s="15"/>
      <c r="H666" s="18"/>
      <c r="I666" s="18"/>
      <c r="J666" s="18"/>
      <c r="K666" s="18"/>
      <c r="L666" s="18"/>
      <c r="M666" s="21"/>
      <c r="N666" s="18"/>
      <c r="O666" s="18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</row>
    <row r="667" spans="1:64" s="3" customFormat="1" ht="12.75">
      <c r="A667" s="14" t="s">
        <v>840</v>
      </c>
      <c r="B667" s="18" t="s">
        <v>2</v>
      </c>
      <c r="C667" s="18">
        <v>27</v>
      </c>
      <c r="D667" s="18" t="s">
        <v>3</v>
      </c>
      <c r="E667" s="18" t="s">
        <v>841</v>
      </c>
      <c r="F667" s="18" t="s">
        <v>5</v>
      </c>
      <c r="G667" s="17">
        <f>(A669*A670+B669*B670+C669*C670+D669*D670+E669*E670+F669*F670+G669*G670+H669*H670+I669*I670+J669*J670)/C667</f>
        <v>81.740740740740748</v>
      </c>
      <c r="H667" s="18"/>
      <c r="I667" s="18"/>
      <c r="J667" s="18"/>
      <c r="K667" s="18"/>
      <c r="L667" s="18"/>
      <c r="M667" s="21"/>
      <c r="N667" s="18"/>
      <c r="O667" s="18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</row>
    <row r="668" spans="1:64" s="3" customFormat="1" ht="12">
      <c r="A668" s="18" t="s">
        <v>842</v>
      </c>
      <c r="B668" s="18" t="s">
        <v>843</v>
      </c>
      <c r="C668" s="18" t="s">
        <v>844</v>
      </c>
      <c r="D668" s="18" t="s">
        <v>845</v>
      </c>
      <c r="E668" s="18" t="s">
        <v>846</v>
      </c>
      <c r="F668" s="18"/>
      <c r="G668" s="15"/>
      <c r="H668" s="18"/>
      <c r="I668" s="18"/>
      <c r="J668" s="18"/>
      <c r="K668" s="18"/>
      <c r="L668" s="18"/>
      <c r="M668" s="18"/>
      <c r="N668" s="18"/>
      <c r="O668" s="18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</row>
    <row r="669" spans="1:64" s="2" customFormat="1" ht="12.75">
      <c r="A669" s="21">
        <v>6</v>
      </c>
      <c r="B669" s="18">
        <v>6</v>
      </c>
      <c r="C669" s="18">
        <v>6</v>
      </c>
      <c r="D669" s="18">
        <v>4</v>
      </c>
      <c r="E669" s="18">
        <v>5</v>
      </c>
      <c r="F669" s="18"/>
      <c r="G669" s="15"/>
      <c r="H669" s="18"/>
      <c r="I669" s="18"/>
      <c r="J669" s="18"/>
      <c r="K669" s="18"/>
      <c r="L669" s="18"/>
      <c r="M669" s="18"/>
      <c r="N669" s="18"/>
      <c r="O669" s="18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</row>
    <row r="670" spans="1:64" s="3" customFormat="1" ht="12">
      <c r="A670" s="19">
        <v>95</v>
      </c>
      <c r="B670" s="19">
        <v>63</v>
      </c>
      <c r="C670" s="19">
        <v>93</v>
      </c>
      <c r="D670" s="19">
        <v>64</v>
      </c>
      <c r="E670" s="19">
        <v>89</v>
      </c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</row>
    <row r="671" spans="1:64" s="3" customFormat="1" ht="1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</row>
    <row r="672" spans="1:64" s="3" customFormat="1" ht="12">
      <c r="A672" s="14" t="s">
        <v>847</v>
      </c>
      <c r="B672" s="18" t="s">
        <v>2</v>
      </c>
      <c r="C672" s="18">
        <v>25</v>
      </c>
      <c r="D672" s="18" t="s">
        <v>3</v>
      </c>
      <c r="E672" s="18" t="s">
        <v>830</v>
      </c>
      <c r="F672" s="18" t="s">
        <v>5</v>
      </c>
      <c r="G672" s="17">
        <f>(A674*A675+B674*B675+C674*C675+D674*D675+E674*E675+F674*F675+G674*G675+H674*H675+I674*I675+J674*J675)/C672</f>
        <v>89.8</v>
      </c>
      <c r="H672" s="18"/>
      <c r="I672" s="18"/>
      <c r="J672" s="18"/>
      <c r="K672" s="18"/>
      <c r="L672" s="18"/>
      <c r="M672" s="18"/>
      <c r="N672" s="15"/>
      <c r="O672" s="1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</row>
    <row r="673" spans="1:72" s="3" customFormat="1" ht="12">
      <c r="A673" s="18" t="s">
        <v>848</v>
      </c>
      <c r="B673" s="18" t="s">
        <v>849</v>
      </c>
      <c r="C673" s="18" t="s">
        <v>850</v>
      </c>
      <c r="D673" s="18" t="s">
        <v>851</v>
      </c>
      <c r="E673" s="18" t="s">
        <v>852</v>
      </c>
      <c r="F673" s="18"/>
      <c r="G673" s="18"/>
      <c r="H673" s="18"/>
      <c r="I673" s="18"/>
      <c r="J673" s="18"/>
      <c r="K673" s="15"/>
      <c r="L673" s="15"/>
      <c r="M673" s="15"/>
      <c r="N673" s="15"/>
      <c r="O673" s="1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</row>
    <row r="674" spans="1:72" s="2" customFormat="1" ht="12">
      <c r="A674" s="15">
        <v>6</v>
      </c>
      <c r="B674" s="15">
        <v>1</v>
      </c>
      <c r="C674" s="15">
        <v>6</v>
      </c>
      <c r="D674" s="15">
        <v>6</v>
      </c>
      <c r="E674" s="15">
        <v>6</v>
      </c>
      <c r="F674" s="15"/>
      <c r="G674" s="18"/>
      <c r="H674" s="18"/>
      <c r="I674" s="18"/>
      <c r="J674" s="18"/>
      <c r="K674" s="15"/>
      <c r="L674" s="15"/>
      <c r="M674" s="15"/>
      <c r="N674" s="15"/>
      <c r="O674" s="1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</row>
    <row r="675" spans="1:72" s="3" customFormat="1" ht="12.75">
      <c r="A675" s="19">
        <v>83</v>
      </c>
      <c r="B675" s="19">
        <v>97</v>
      </c>
      <c r="C675" s="19">
        <v>91</v>
      </c>
      <c r="D675" s="19">
        <v>89</v>
      </c>
      <c r="E675" s="19">
        <v>95</v>
      </c>
      <c r="F675" s="19"/>
      <c r="G675" s="19"/>
      <c r="H675" s="19"/>
      <c r="I675" s="19"/>
      <c r="J675" s="19"/>
      <c r="K675" s="19"/>
      <c r="L675" s="19"/>
      <c r="M675" s="19"/>
      <c r="N675" s="31"/>
      <c r="O675" s="19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</row>
    <row r="676" spans="1:72" s="1" customFormat="1" ht="12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</row>
    <row r="677" spans="1:72" s="1" customFormat="1" ht="12">
      <c r="A677" s="14" t="s">
        <v>853</v>
      </c>
      <c r="B677" s="18" t="s">
        <v>2</v>
      </c>
      <c r="C677" s="18">
        <v>28</v>
      </c>
      <c r="D677" s="18" t="s">
        <v>3</v>
      </c>
      <c r="E677" s="18" t="s">
        <v>854</v>
      </c>
      <c r="F677" s="18" t="s">
        <v>5</v>
      </c>
      <c r="G677" s="17">
        <f>(A679*A680+B679*B680+C679*C680+D679*D680+E679*E680+F679*F680+G679*G680+H679*H680+I679*I680+J679*J680)/C677</f>
        <v>92.857142857142861</v>
      </c>
      <c r="H677" s="18"/>
      <c r="I677" s="18"/>
      <c r="J677" s="18"/>
      <c r="K677" s="18"/>
      <c r="L677" s="18"/>
      <c r="M677" s="18"/>
      <c r="N677" s="18"/>
      <c r="O677" s="18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</row>
    <row r="678" spans="1:72" s="2" customFormat="1" ht="12">
      <c r="A678" s="22" t="s">
        <v>855</v>
      </c>
      <c r="B678" s="22" t="s">
        <v>856</v>
      </c>
      <c r="C678" s="22" t="s">
        <v>857</v>
      </c>
      <c r="D678" s="22" t="s">
        <v>858</v>
      </c>
      <c r="E678" s="22" t="s">
        <v>859</v>
      </c>
      <c r="F678" s="22" t="s">
        <v>860</v>
      </c>
      <c r="G678" s="18"/>
      <c r="H678" s="18"/>
      <c r="I678" s="18"/>
      <c r="J678" s="18"/>
      <c r="K678" s="18"/>
      <c r="L678" s="18"/>
      <c r="M678" s="18"/>
      <c r="N678" s="18"/>
      <c r="O678" s="18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</row>
    <row r="679" spans="1:72" s="3" customFormat="1" ht="12.75">
      <c r="A679" s="29">
        <v>5</v>
      </c>
      <c r="B679" s="22">
        <v>3</v>
      </c>
      <c r="C679" s="22">
        <v>4</v>
      </c>
      <c r="D679" s="22">
        <v>5</v>
      </c>
      <c r="E679" s="22">
        <v>5</v>
      </c>
      <c r="F679" s="22">
        <v>6</v>
      </c>
      <c r="G679" s="15"/>
      <c r="H679" s="18"/>
      <c r="I679" s="18"/>
      <c r="J679" s="18"/>
      <c r="K679" s="18"/>
      <c r="L679" s="18"/>
      <c r="M679" s="18"/>
      <c r="N679" s="18"/>
      <c r="O679" s="18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</row>
    <row r="680" spans="1:72" s="3" customFormat="1" ht="12.75">
      <c r="A680" s="31">
        <v>92</v>
      </c>
      <c r="B680" s="19">
        <v>92</v>
      </c>
      <c r="C680" s="19">
        <v>91</v>
      </c>
      <c r="D680" s="19">
        <v>97</v>
      </c>
      <c r="E680" s="19">
        <v>95</v>
      </c>
      <c r="F680" s="19">
        <v>90</v>
      </c>
      <c r="G680" s="19"/>
      <c r="H680" s="19"/>
      <c r="I680" s="19"/>
      <c r="J680" s="19"/>
      <c r="K680" s="19"/>
      <c r="L680" s="19"/>
      <c r="M680" s="19"/>
      <c r="N680" s="19"/>
      <c r="O680" s="19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</row>
    <row r="681" spans="1:72" s="3" customFormat="1" ht="12.75">
      <c r="A681" s="21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</row>
    <row r="682" spans="1:72" s="3" customFormat="1" ht="12">
      <c r="A682" s="14" t="s">
        <v>861</v>
      </c>
      <c r="B682" s="18" t="s">
        <v>2</v>
      </c>
      <c r="C682" s="18">
        <v>33</v>
      </c>
      <c r="D682" s="18" t="s">
        <v>3</v>
      </c>
      <c r="E682" s="18" t="s">
        <v>854</v>
      </c>
      <c r="F682" s="18" t="s">
        <v>5</v>
      </c>
      <c r="G682" s="17">
        <f>(A684*A685+B684*B685+C684*C685+D684*D685+E684*E685+F684*F685+G684*G685+H684*H685+I684*I685+J684*J685)/C682</f>
        <v>93.63636363636364</v>
      </c>
      <c r="H682" s="18"/>
      <c r="I682" s="18"/>
      <c r="J682" s="18"/>
      <c r="K682" s="18"/>
      <c r="L682" s="18"/>
      <c r="M682" s="18"/>
      <c r="N682" s="18"/>
      <c r="O682" s="18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</row>
    <row r="683" spans="1:72" s="2" customFormat="1" ht="12">
      <c r="A683" s="22" t="s">
        <v>862</v>
      </c>
      <c r="B683" s="22" t="s">
        <v>863</v>
      </c>
      <c r="C683" s="22" t="s">
        <v>864</v>
      </c>
      <c r="D683" s="22" t="s">
        <v>865</v>
      </c>
      <c r="E683" s="22" t="s">
        <v>866</v>
      </c>
      <c r="F683" s="22" t="s">
        <v>867</v>
      </c>
      <c r="G683" s="18"/>
      <c r="H683" s="18"/>
      <c r="I683" s="18"/>
      <c r="J683" s="18"/>
      <c r="K683" s="18"/>
      <c r="L683" s="18"/>
      <c r="M683" s="18"/>
      <c r="N683" s="18"/>
      <c r="O683" s="18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3"/>
      <c r="BN683" s="3"/>
      <c r="BO683" s="3"/>
      <c r="BP683" s="3"/>
      <c r="BQ683" s="3"/>
      <c r="BR683" s="3"/>
      <c r="BS683" s="3"/>
      <c r="BT683" s="3"/>
    </row>
    <row r="684" spans="1:72" s="3" customFormat="1" ht="12.75">
      <c r="A684" s="29">
        <v>6</v>
      </c>
      <c r="B684" s="29">
        <v>3</v>
      </c>
      <c r="C684" s="22">
        <v>6</v>
      </c>
      <c r="D684" s="22">
        <v>6</v>
      </c>
      <c r="E684" s="22">
        <v>6</v>
      </c>
      <c r="F684" s="22">
        <v>6</v>
      </c>
      <c r="G684" s="15"/>
      <c r="H684" s="18"/>
      <c r="I684" s="18"/>
      <c r="J684" s="18"/>
      <c r="K684" s="18"/>
      <c r="L684" s="18"/>
      <c r="M684" s="18"/>
      <c r="N684" s="18"/>
      <c r="O684" s="18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2"/>
      <c r="BN684" s="2"/>
      <c r="BO684" s="2"/>
      <c r="BP684" s="2"/>
      <c r="BQ684" s="2"/>
      <c r="BR684" s="2"/>
      <c r="BS684" s="2"/>
      <c r="BT684" s="2"/>
    </row>
    <row r="685" spans="1:72" s="3" customFormat="1" ht="12.75">
      <c r="A685" s="31">
        <v>91</v>
      </c>
      <c r="B685" s="19">
        <v>82</v>
      </c>
      <c r="C685" s="19">
        <v>96</v>
      </c>
      <c r="D685" s="19">
        <v>97</v>
      </c>
      <c r="E685" s="19">
        <v>94</v>
      </c>
      <c r="F685" s="19">
        <v>96</v>
      </c>
      <c r="G685" s="19"/>
      <c r="H685" s="19"/>
      <c r="I685" s="19"/>
      <c r="J685" s="19"/>
      <c r="K685" s="19"/>
      <c r="L685" s="19"/>
      <c r="M685" s="19"/>
      <c r="N685" s="19"/>
      <c r="O685" s="19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</row>
    <row r="686" spans="1:72" s="3" customFormat="1" ht="12.75">
      <c r="A686" s="21"/>
      <c r="B686" s="21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</row>
    <row r="687" spans="1:72" s="3" customFormat="1" ht="12">
      <c r="A687" s="14" t="s">
        <v>868</v>
      </c>
      <c r="B687" s="18" t="s">
        <v>2</v>
      </c>
      <c r="C687" s="18">
        <v>24</v>
      </c>
      <c r="D687" s="18" t="s">
        <v>3</v>
      </c>
      <c r="E687" s="18" t="s">
        <v>784</v>
      </c>
      <c r="F687" s="18" t="s">
        <v>5</v>
      </c>
      <c r="G687" s="17">
        <f>(A689*A690+B689*B690+C689*C690+D689*D690+E689*E690+F689*F690+G689*G690+H689*H690+I689*I690+J689*J690)/C687</f>
        <v>90.875</v>
      </c>
      <c r="H687" s="18"/>
      <c r="I687" s="18"/>
      <c r="J687" s="18"/>
      <c r="K687" s="18"/>
      <c r="L687" s="18"/>
      <c r="M687" s="18"/>
      <c r="N687" s="18"/>
      <c r="O687" s="18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</row>
    <row r="688" spans="1:72" s="2" customFormat="1" ht="12">
      <c r="A688" s="18" t="s">
        <v>869</v>
      </c>
      <c r="B688" s="18" t="s">
        <v>870</v>
      </c>
      <c r="C688" s="18" t="s">
        <v>871</v>
      </c>
      <c r="D688" s="18" t="s">
        <v>872</v>
      </c>
      <c r="E688" s="18" t="s">
        <v>873</v>
      </c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3"/>
      <c r="BN688" s="3"/>
      <c r="BO688" s="3"/>
      <c r="BP688" s="3"/>
      <c r="BQ688" s="3"/>
      <c r="BR688" s="3"/>
      <c r="BS688" s="3"/>
      <c r="BT688" s="3"/>
    </row>
    <row r="689" spans="1:72" s="3" customFormat="1" ht="12">
      <c r="A689" s="18">
        <v>6</v>
      </c>
      <c r="B689" s="18">
        <v>5</v>
      </c>
      <c r="C689" s="18">
        <v>5</v>
      </c>
      <c r="D689" s="18">
        <v>2</v>
      </c>
      <c r="E689" s="18">
        <v>6</v>
      </c>
      <c r="F689" s="18"/>
      <c r="G689" s="15"/>
      <c r="H689" s="18"/>
      <c r="I689" s="18"/>
      <c r="J689" s="18"/>
      <c r="K689" s="18"/>
      <c r="L689" s="18"/>
      <c r="M689" s="18"/>
      <c r="N689" s="18"/>
      <c r="O689" s="18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2"/>
      <c r="BN689" s="2"/>
      <c r="BO689" s="2"/>
      <c r="BP689" s="2"/>
      <c r="BQ689" s="2"/>
      <c r="BR689" s="2"/>
      <c r="BS689" s="2"/>
      <c r="BT689" s="2"/>
    </row>
    <row r="690" spans="1:72" s="3" customFormat="1" ht="12.75">
      <c r="A690" s="31">
        <v>89</v>
      </c>
      <c r="B690" s="19">
        <v>96</v>
      </c>
      <c r="C690" s="19">
        <v>91</v>
      </c>
      <c r="D690" s="19">
        <v>83</v>
      </c>
      <c r="E690" s="19">
        <v>91</v>
      </c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</row>
    <row r="691" spans="1:72" s="3" customFormat="1" ht="12.75">
      <c r="A691" s="21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</row>
    <row r="692" spans="1:72" s="3" customFormat="1" ht="12">
      <c r="A692" s="14" t="s">
        <v>874</v>
      </c>
      <c r="B692" s="18" t="s">
        <v>2</v>
      </c>
      <c r="C692" s="18">
        <v>39</v>
      </c>
      <c r="D692" s="18" t="s">
        <v>3</v>
      </c>
      <c r="E692" s="18" t="s">
        <v>875</v>
      </c>
      <c r="F692" s="18" t="s">
        <v>5</v>
      </c>
      <c r="G692" s="17">
        <f>(A694*A695+B694*B695+C694*C695+D694*D695+E694*E695+F694*F695+G694*G695+H694*H695+I694*I695+J694*J695)/C692</f>
        <v>83.410256410256409</v>
      </c>
      <c r="H692" s="18"/>
      <c r="I692" s="18"/>
      <c r="J692" s="18"/>
      <c r="K692" s="18"/>
      <c r="L692" s="18"/>
      <c r="M692" s="18"/>
      <c r="N692" s="18"/>
      <c r="O692" s="18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</row>
    <row r="693" spans="1:72" s="2" customFormat="1" ht="12">
      <c r="A693" s="22" t="s">
        <v>876</v>
      </c>
      <c r="B693" s="22" t="s">
        <v>877</v>
      </c>
      <c r="C693" s="22" t="s">
        <v>878</v>
      </c>
      <c r="D693" s="22" t="s">
        <v>845</v>
      </c>
      <c r="E693" s="22" t="s">
        <v>879</v>
      </c>
      <c r="F693" s="22" t="s">
        <v>880</v>
      </c>
      <c r="G693" s="22" t="s">
        <v>857</v>
      </c>
      <c r="H693" s="22" t="s">
        <v>881</v>
      </c>
      <c r="I693" s="18"/>
      <c r="J693" s="18"/>
      <c r="K693" s="18"/>
      <c r="L693" s="18"/>
      <c r="M693" s="18"/>
      <c r="N693" s="18"/>
      <c r="O693" s="18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3"/>
      <c r="BN693" s="3"/>
      <c r="BO693" s="3"/>
      <c r="BP693" s="3"/>
      <c r="BQ693" s="3"/>
      <c r="BR693" s="3"/>
      <c r="BS693" s="3"/>
      <c r="BT693" s="3"/>
    </row>
    <row r="694" spans="1:72" s="3" customFormat="1" ht="12">
      <c r="A694" s="22">
        <v>6</v>
      </c>
      <c r="B694" s="22">
        <v>6</v>
      </c>
      <c r="C694" s="22">
        <v>6</v>
      </c>
      <c r="D694" s="22">
        <v>2</v>
      </c>
      <c r="E694" s="22">
        <v>5</v>
      </c>
      <c r="F694" s="22">
        <v>6</v>
      </c>
      <c r="G694" s="15">
        <v>2</v>
      </c>
      <c r="H694" s="22">
        <v>6</v>
      </c>
      <c r="I694" s="18"/>
      <c r="J694" s="18"/>
      <c r="K694" s="18"/>
      <c r="L694" s="18"/>
      <c r="M694" s="18"/>
      <c r="N694" s="18"/>
      <c r="O694" s="18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2"/>
      <c r="BN694" s="2"/>
      <c r="BO694" s="2"/>
      <c r="BP694" s="2"/>
      <c r="BQ694" s="2"/>
      <c r="BR694" s="2"/>
      <c r="BS694" s="2"/>
      <c r="BT694" s="2"/>
    </row>
    <row r="695" spans="1:72" s="3" customFormat="1" ht="12.75">
      <c r="A695" s="31">
        <v>78</v>
      </c>
      <c r="B695" s="19">
        <v>88</v>
      </c>
      <c r="C695" s="19">
        <v>72</v>
      </c>
      <c r="D695" s="19">
        <v>64</v>
      </c>
      <c r="E695" s="19">
        <v>87</v>
      </c>
      <c r="F695" s="19">
        <v>86</v>
      </c>
      <c r="G695" s="19">
        <v>91</v>
      </c>
      <c r="H695" s="19">
        <v>94</v>
      </c>
      <c r="I695" s="19"/>
      <c r="J695" s="19"/>
      <c r="K695" s="19"/>
      <c r="L695" s="19"/>
      <c r="M695" s="19"/>
      <c r="N695" s="19"/>
      <c r="O695" s="19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</row>
    <row r="696" spans="1:72" s="3" customFormat="1" ht="12.75">
      <c r="A696" s="21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</row>
    <row r="697" spans="1:72" s="3" customFormat="1" ht="12">
      <c r="A697" s="14" t="s">
        <v>882</v>
      </c>
      <c r="B697" s="18" t="s">
        <v>2</v>
      </c>
      <c r="C697" s="18">
        <v>33</v>
      </c>
      <c r="D697" s="18" t="s">
        <v>3</v>
      </c>
      <c r="E697" s="18" t="s">
        <v>875</v>
      </c>
      <c r="F697" s="18" t="s">
        <v>5</v>
      </c>
      <c r="G697" s="17">
        <f>(A699*A700+B699*B700+C699*C700+D699*D700+E699*E700+F699*F700+G699*G700+H699*H700+I699*I700+J699*J700)/C697</f>
        <v>82.696969696969703</v>
      </c>
      <c r="H697" s="18"/>
      <c r="I697" s="18"/>
      <c r="J697" s="18"/>
      <c r="K697" s="18"/>
      <c r="L697" s="18"/>
      <c r="M697" s="18"/>
      <c r="N697" s="18"/>
      <c r="O697" s="18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</row>
    <row r="698" spans="1:72" s="2" customFormat="1" ht="12.75">
      <c r="A698" s="73" t="s">
        <v>883</v>
      </c>
      <c r="B698" s="73" t="s">
        <v>884</v>
      </c>
      <c r="C698" s="73" t="s">
        <v>885</v>
      </c>
      <c r="D698" s="20" t="s">
        <v>886</v>
      </c>
      <c r="E698" s="20" t="s">
        <v>887</v>
      </c>
      <c r="F698" s="20" t="s">
        <v>888</v>
      </c>
      <c r="G698" s="18"/>
      <c r="H698" s="18"/>
      <c r="I698" s="18"/>
      <c r="J698" s="18"/>
      <c r="K698" s="18"/>
      <c r="L698" s="18"/>
      <c r="M698" s="18"/>
      <c r="N698" s="18"/>
      <c r="O698" s="18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3"/>
      <c r="BN698" s="3"/>
      <c r="BO698" s="3"/>
      <c r="BP698" s="3"/>
      <c r="BQ698" s="3"/>
      <c r="BR698" s="3"/>
      <c r="BS698" s="3"/>
      <c r="BT698" s="3"/>
    </row>
    <row r="699" spans="1:72" s="3" customFormat="1" ht="12.75">
      <c r="A699" s="29">
        <v>6</v>
      </c>
      <c r="B699" s="22">
        <v>6</v>
      </c>
      <c r="C699" s="22">
        <v>6</v>
      </c>
      <c r="D699" s="22">
        <v>6</v>
      </c>
      <c r="E699" s="22">
        <v>4</v>
      </c>
      <c r="F699" s="22">
        <v>5</v>
      </c>
      <c r="G699" s="15"/>
      <c r="H699" s="18"/>
      <c r="I699" s="18"/>
      <c r="J699" s="18"/>
      <c r="K699" s="18"/>
      <c r="L699" s="18"/>
      <c r="M699" s="18"/>
      <c r="N699" s="18"/>
      <c r="O699" s="18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2"/>
      <c r="BN699" s="2"/>
      <c r="BO699" s="2"/>
      <c r="BP699" s="2"/>
      <c r="BQ699" s="2"/>
      <c r="BR699" s="2"/>
      <c r="BS699" s="2"/>
      <c r="BT699" s="2"/>
    </row>
    <row r="700" spans="1:72" s="3" customFormat="1" ht="12">
      <c r="A700" s="19">
        <v>59</v>
      </c>
      <c r="B700" s="19">
        <v>85</v>
      </c>
      <c r="C700" s="19">
        <v>88</v>
      </c>
      <c r="D700" s="19">
        <v>90</v>
      </c>
      <c r="E700" s="19">
        <v>93</v>
      </c>
      <c r="F700" s="19">
        <v>85</v>
      </c>
      <c r="G700" s="19"/>
      <c r="H700" s="19"/>
      <c r="I700" s="19"/>
      <c r="J700" s="19"/>
      <c r="K700" s="19"/>
      <c r="L700" s="19"/>
      <c r="M700" s="19"/>
      <c r="N700" s="19"/>
      <c r="O700" s="19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</row>
    <row r="701" spans="1:72" s="3" customFormat="1" ht="12.75">
      <c r="A701" s="21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</row>
    <row r="702" spans="1:72" s="3" customFormat="1" ht="12">
      <c r="A702" s="14" t="s">
        <v>889</v>
      </c>
      <c r="B702" s="18" t="s">
        <v>2</v>
      </c>
      <c r="C702" s="18">
        <v>20</v>
      </c>
      <c r="D702" s="18" t="s">
        <v>3</v>
      </c>
      <c r="E702" s="18" t="s">
        <v>890</v>
      </c>
      <c r="F702" s="18" t="s">
        <v>5</v>
      </c>
      <c r="G702" s="17">
        <f>(A704*A705+B704*B705+C704*C705+D704*D705+E704*E705+F704*F705+G704*G705+H704*H705+I704*I705+J704*J705)/C702</f>
        <v>91.45</v>
      </c>
      <c r="H702" s="18"/>
      <c r="I702" s="18"/>
      <c r="J702" s="18"/>
      <c r="K702" s="18"/>
      <c r="L702" s="18"/>
      <c r="M702" s="18"/>
      <c r="N702" s="18"/>
      <c r="O702" s="18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</row>
    <row r="703" spans="1:72" s="2" customFormat="1" ht="12">
      <c r="A703" s="22" t="s">
        <v>891</v>
      </c>
      <c r="B703" s="22" t="s">
        <v>892</v>
      </c>
      <c r="C703" s="22" t="s">
        <v>893</v>
      </c>
      <c r="D703" s="22" t="s">
        <v>894</v>
      </c>
      <c r="E703" s="22" t="s">
        <v>895</v>
      </c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3"/>
      <c r="BN703" s="3"/>
      <c r="BO703" s="3"/>
      <c r="BP703" s="3"/>
      <c r="BQ703" s="3"/>
      <c r="BR703" s="3"/>
      <c r="BS703" s="3"/>
      <c r="BT703" s="3"/>
    </row>
    <row r="704" spans="1:72" s="3" customFormat="1" ht="12">
      <c r="A704" s="22">
        <v>2</v>
      </c>
      <c r="B704" s="22">
        <v>4</v>
      </c>
      <c r="C704" s="22">
        <v>5</v>
      </c>
      <c r="D704" s="22">
        <v>3</v>
      </c>
      <c r="E704" s="22">
        <v>6</v>
      </c>
      <c r="F704" s="18"/>
      <c r="G704" s="15"/>
      <c r="H704" s="18"/>
      <c r="I704" s="18"/>
      <c r="J704" s="18"/>
      <c r="K704" s="18"/>
      <c r="L704" s="18"/>
      <c r="M704" s="18"/>
      <c r="N704" s="18"/>
      <c r="O704" s="18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2"/>
      <c r="BN704" s="2"/>
      <c r="BO704" s="2"/>
      <c r="BP704" s="2"/>
      <c r="BQ704" s="2"/>
      <c r="BR704" s="2"/>
      <c r="BS704" s="2"/>
      <c r="BT704" s="2"/>
    </row>
    <row r="705" spans="1:72" s="3" customFormat="1" ht="12">
      <c r="A705" s="19">
        <v>82</v>
      </c>
      <c r="B705" s="19">
        <v>83</v>
      </c>
      <c r="C705" s="19">
        <v>98</v>
      </c>
      <c r="D705" s="19">
        <v>89</v>
      </c>
      <c r="E705" s="19">
        <v>96</v>
      </c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</row>
    <row r="706" spans="1:72" s="3" customFormat="1" ht="14.25">
      <c r="A706" s="74"/>
      <c r="B706" s="74"/>
      <c r="C706" s="74"/>
      <c r="D706" s="74"/>
      <c r="E706" s="74"/>
      <c r="F706" s="74"/>
      <c r="G706" s="18"/>
      <c r="H706" s="18"/>
      <c r="I706" s="18"/>
      <c r="J706" s="18"/>
      <c r="K706" s="18"/>
      <c r="L706" s="18"/>
      <c r="M706" s="18"/>
      <c r="N706" s="18"/>
      <c r="O706" s="18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</row>
    <row r="707" spans="1:72" s="3" customFormat="1" ht="12">
      <c r="A707" s="14" t="s">
        <v>896</v>
      </c>
      <c r="B707" s="18" t="s">
        <v>2</v>
      </c>
      <c r="C707" s="18">
        <v>18</v>
      </c>
      <c r="D707" s="18" t="s">
        <v>3</v>
      </c>
      <c r="E707" s="18" t="s">
        <v>808</v>
      </c>
      <c r="F707" s="18" t="s">
        <v>5</v>
      </c>
      <c r="G707" s="17">
        <f>(A709*A710+B709*B710+C709*C710+D709*D710+E709*E710+F709*F710+G709*G710+H709*H710+I709*I710+J709*J710)/C707</f>
        <v>76.833333333333329</v>
      </c>
      <c r="H707" s="18"/>
      <c r="I707" s="18"/>
      <c r="J707" s="18"/>
      <c r="K707" s="18"/>
      <c r="L707" s="18"/>
      <c r="M707" s="18"/>
      <c r="N707" s="18"/>
      <c r="O707" s="18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</row>
    <row r="708" spans="1:72" s="2" customFormat="1" ht="12">
      <c r="A708" s="22" t="s">
        <v>897</v>
      </c>
      <c r="B708" s="22" t="s">
        <v>863</v>
      </c>
      <c r="C708" s="22" t="s">
        <v>858</v>
      </c>
      <c r="D708" s="22" t="s">
        <v>898</v>
      </c>
      <c r="E708" s="22" t="s">
        <v>872</v>
      </c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3"/>
      <c r="BN708" s="3"/>
      <c r="BO708" s="3"/>
      <c r="BP708" s="3"/>
      <c r="BQ708" s="3"/>
      <c r="BR708" s="3"/>
      <c r="BS708" s="3"/>
      <c r="BT708" s="3"/>
    </row>
    <row r="709" spans="1:72" s="3" customFormat="1" ht="12">
      <c r="A709" s="22">
        <v>5</v>
      </c>
      <c r="B709" s="22">
        <v>3</v>
      </c>
      <c r="C709" s="22">
        <v>1</v>
      </c>
      <c r="D709" s="22">
        <v>6</v>
      </c>
      <c r="E709" s="22">
        <v>3</v>
      </c>
      <c r="F709" s="18"/>
      <c r="G709" s="15"/>
      <c r="H709" s="18"/>
      <c r="I709" s="18"/>
      <c r="J709" s="18"/>
      <c r="K709" s="18"/>
      <c r="L709" s="18"/>
      <c r="M709" s="18"/>
      <c r="N709" s="18"/>
      <c r="O709" s="18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2"/>
      <c r="BN709" s="2"/>
      <c r="BO709" s="2"/>
      <c r="BP709" s="2"/>
      <c r="BQ709" s="2"/>
      <c r="BR709" s="2"/>
      <c r="BS709" s="2"/>
      <c r="BT709" s="2"/>
    </row>
    <row r="710" spans="1:72" s="3" customFormat="1" ht="12">
      <c r="A710" s="19">
        <v>61</v>
      </c>
      <c r="B710" s="19">
        <v>82</v>
      </c>
      <c r="C710" s="19">
        <v>97</v>
      </c>
      <c r="D710" s="19">
        <v>81</v>
      </c>
      <c r="E710" s="19">
        <v>83</v>
      </c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</row>
    <row r="711" spans="1:72" s="3" customFormat="1" ht="1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</row>
    <row r="712" spans="1:72" s="3" customFormat="1" ht="12">
      <c r="A712" s="14" t="s">
        <v>899</v>
      </c>
      <c r="B712" s="18" t="s">
        <v>2</v>
      </c>
      <c r="C712" s="18">
        <v>23</v>
      </c>
      <c r="D712" s="18" t="s">
        <v>3</v>
      </c>
      <c r="E712" s="18" t="s">
        <v>808</v>
      </c>
      <c r="F712" s="18" t="s">
        <v>5</v>
      </c>
      <c r="G712" s="17">
        <f>(A714*A715+B714*B715+C714*C715+D714*D715+E714*E715+F714*F715+G714*G715+H714*H715+I714*I715+J714*J715)/C712</f>
        <v>90.217391304347828</v>
      </c>
      <c r="H712" s="18"/>
      <c r="I712" s="18"/>
      <c r="J712" s="18"/>
      <c r="K712" s="18"/>
      <c r="L712" s="18"/>
      <c r="M712" s="18"/>
      <c r="N712" s="18"/>
      <c r="O712" s="18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</row>
    <row r="713" spans="1:72" s="2" customFormat="1" ht="12">
      <c r="A713" s="75" t="s">
        <v>900</v>
      </c>
      <c r="B713" s="75" t="s">
        <v>901</v>
      </c>
      <c r="C713" s="75" t="s">
        <v>902</v>
      </c>
      <c r="D713" s="75" t="s">
        <v>903</v>
      </c>
      <c r="E713" s="18"/>
      <c r="F713" s="15"/>
      <c r="G713" s="18"/>
      <c r="H713" s="18"/>
      <c r="I713" s="18"/>
      <c r="J713" s="18"/>
      <c r="K713" s="18"/>
      <c r="L713" s="18"/>
      <c r="M713" s="18"/>
      <c r="N713" s="18"/>
      <c r="O713" s="18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3"/>
      <c r="BN713" s="3"/>
      <c r="BO713" s="3"/>
      <c r="BP713" s="3"/>
      <c r="BQ713" s="3"/>
      <c r="BR713" s="3"/>
      <c r="BS713" s="3"/>
      <c r="BT713" s="3"/>
    </row>
    <row r="714" spans="1:72" s="3" customFormat="1" ht="12">
      <c r="A714" s="75">
        <v>5</v>
      </c>
      <c r="B714" s="75">
        <v>6</v>
      </c>
      <c r="C714" s="75">
        <v>6</v>
      </c>
      <c r="D714" s="75">
        <v>6</v>
      </c>
      <c r="E714" s="18"/>
      <c r="F714" s="18"/>
      <c r="G714" s="15"/>
      <c r="H714" s="18"/>
      <c r="I714" s="18"/>
      <c r="J714" s="18"/>
      <c r="K714" s="18"/>
      <c r="L714" s="18"/>
      <c r="M714" s="18"/>
      <c r="N714" s="18"/>
      <c r="O714" s="18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2"/>
      <c r="BN714" s="2"/>
      <c r="BO714" s="2"/>
      <c r="BP714" s="2"/>
      <c r="BQ714" s="2"/>
      <c r="BR714" s="2"/>
      <c r="BS714" s="2"/>
      <c r="BT714" s="2"/>
    </row>
    <row r="715" spans="1:72" s="3" customFormat="1" ht="12">
      <c r="A715" s="19">
        <v>91</v>
      </c>
      <c r="B715" s="19">
        <v>89</v>
      </c>
      <c r="C715" s="19">
        <v>90</v>
      </c>
      <c r="D715" s="19">
        <v>91</v>
      </c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</row>
    <row r="716" spans="1:72" s="3" customFormat="1" ht="12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</row>
    <row r="717" spans="1:72" s="3" customFormat="1" ht="12">
      <c r="A717" s="14" t="s">
        <v>904</v>
      </c>
      <c r="B717" s="18" t="s">
        <v>2</v>
      </c>
      <c r="C717" s="18">
        <v>20</v>
      </c>
      <c r="D717" s="18" t="s">
        <v>3</v>
      </c>
      <c r="E717" s="18" t="s">
        <v>808</v>
      </c>
      <c r="F717" s="18" t="s">
        <v>5</v>
      </c>
      <c r="G717" s="17">
        <f>(A719*A720+B719*B720+C719*C720+D719*D720+E719*E720+F719*F720+G719*G720+H719*H720+I719*I720+J719*J720)/C717</f>
        <v>90.6</v>
      </c>
      <c r="H717" s="15"/>
      <c r="I717" s="18"/>
      <c r="J717" s="18"/>
      <c r="K717" s="18"/>
      <c r="L717" s="18"/>
      <c r="M717" s="18"/>
      <c r="N717" s="15"/>
      <c r="O717" s="1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</row>
    <row r="718" spans="1:72" s="2" customFormat="1" ht="12">
      <c r="A718" s="75" t="s">
        <v>905</v>
      </c>
      <c r="B718" s="75" t="s">
        <v>906</v>
      </c>
      <c r="C718" s="75" t="s">
        <v>907</v>
      </c>
      <c r="D718" s="75" t="s">
        <v>908</v>
      </c>
      <c r="E718" s="18"/>
      <c r="F718" s="18"/>
      <c r="G718" s="18"/>
      <c r="H718" s="18"/>
      <c r="I718" s="18"/>
      <c r="J718" s="18"/>
      <c r="K718" s="18"/>
      <c r="L718" s="18"/>
      <c r="M718" s="18"/>
      <c r="N718" s="15"/>
      <c r="O718" s="1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3"/>
      <c r="BN718" s="3"/>
      <c r="BO718" s="3"/>
      <c r="BP718" s="3"/>
      <c r="BQ718" s="3"/>
      <c r="BR718" s="3"/>
      <c r="BS718" s="3"/>
      <c r="BT718" s="3"/>
    </row>
    <row r="719" spans="1:72" s="3" customFormat="1" ht="12">
      <c r="A719" s="75">
        <v>5</v>
      </c>
      <c r="B719" s="75">
        <v>6</v>
      </c>
      <c r="C719" s="75">
        <v>4</v>
      </c>
      <c r="D719" s="75">
        <v>5</v>
      </c>
      <c r="E719" s="15"/>
      <c r="F719" s="15"/>
      <c r="G719" s="15"/>
      <c r="H719" s="15"/>
      <c r="I719" s="18"/>
      <c r="J719" s="18"/>
      <c r="K719" s="18"/>
      <c r="L719" s="18"/>
      <c r="M719" s="18"/>
      <c r="N719" s="15"/>
      <c r="O719" s="1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2"/>
      <c r="BN719" s="2"/>
      <c r="BO719" s="2"/>
      <c r="BP719" s="2"/>
      <c r="BQ719" s="2"/>
      <c r="BR719" s="2"/>
      <c r="BS719" s="2"/>
      <c r="BT719" s="2"/>
    </row>
    <row r="720" spans="1:72" s="3" customFormat="1" ht="12">
      <c r="A720" s="19">
        <v>97</v>
      </c>
      <c r="B720" s="19">
        <v>87</v>
      </c>
      <c r="C720" s="19">
        <v>85</v>
      </c>
      <c r="D720" s="19">
        <v>93</v>
      </c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</row>
    <row r="721" spans="1:72" s="1" customFormat="1" ht="12">
      <c r="A721" s="15"/>
      <c r="B721" s="15"/>
      <c r="C721" s="15"/>
      <c r="D721" s="15"/>
      <c r="E721" s="15"/>
      <c r="F721" s="15"/>
      <c r="G721" s="15"/>
      <c r="H721" s="15"/>
      <c r="I721" s="18"/>
      <c r="J721" s="18"/>
      <c r="K721" s="18"/>
      <c r="L721" s="18"/>
      <c r="M721" s="18"/>
      <c r="N721" s="15"/>
      <c r="O721" s="1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</row>
    <row r="722" spans="1:72" s="1" customFormat="1" ht="12">
      <c r="A722" s="14" t="s">
        <v>909</v>
      </c>
      <c r="B722" s="18" t="s">
        <v>2</v>
      </c>
      <c r="C722" s="33">
        <v>15</v>
      </c>
      <c r="D722" s="18" t="s">
        <v>3</v>
      </c>
      <c r="E722" s="18" t="s">
        <v>744</v>
      </c>
      <c r="F722" s="18" t="s">
        <v>5</v>
      </c>
      <c r="G722" s="17">
        <f>(A724*A725+B724*B725+C724*C725+D724*D725+E724*E725+F724*F725+G724*G725+H724*H725+I724*I725+J724*J725)/C722</f>
        <v>95.333333333333329</v>
      </c>
      <c r="H722" s="18"/>
      <c r="I722" s="18"/>
      <c r="J722" s="18"/>
      <c r="K722" s="18"/>
      <c r="L722" s="18"/>
      <c r="M722" s="18"/>
      <c r="N722" s="18"/>
      <c r="O722" s="18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</row>
    <row r="723" spans="1:72" s="1" customFormat="1" ht="12">
      <c r="A723" s="76" t="s">
        <v>910</v>
      </c>
      <c r="B723" s="22" t="s">
        <v>911</v>
      </c>
      <c r="C723" s="76" t="s">
        <v>912</v>
      </c>
      <c r="D723" s="76" t="s">
        <v>677</v>
      </c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</row>
    <row r="724" spans="1:72" s="2" customFormat="1" ht="12.75">
      <c r="A724" s="22">
        <v>3</v>
      </c>
      <c r="B724" s="22">
        <v>5</v>
      </c>
      <c r="C724" s="29">
        <v>6</v>
      </c>
      <c r="D724" s="29">
        <v>1</v>
      </c>
      <c r="E724" s="18"/>
      <c r="F724" s="18"/>
      <c r="G724" s="18"/>
      <c r="H724" s="35"/>
      <c r="I724" s="18"/>
      <c r="J724" s="18"/>
      <c r="K724" s="18"/>
      <c r="L724" s="18"/>
      <c r="M724" s="18"/>
      <c r="N724" s="15"/>
      <c r="O724" s="1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</row>
    <row r="725" spans="1:72" s="1" customFormat="1" ht="12.75">
      <c r="A725" s="19">
        <v>93</v>
      </c>
      <c r="B725" s="31">
        <v>95</v>
      </c>
      <c r="C725" s="19">
        <v>97</v>
      </c>
      <c r="D725" s="19">
        <v>94</v>
      </c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</row>
    <row r="726" spans="1:72" s="3" customFormat="1" ht="22.5">
      <c r="A726" s="82" t="s">
        <v>913</v>
      </c>
      <c r="B726" s="82"/>
      <c r="C726" s="82"/>
      <c r="D726" s="82"/>
      <c r="E726" s="82"/>
      <c r="F726" s="82"/>
      <c r="G726" s="82"/>
      <c r="H726" s="82"/>
      <c r="I726" s="82"/>
      <c r="J726" s="82"/>
      <c r="K726" s="82"/>
      <c r="L726" s="82"/>
      <c r="M726" s="82"/>
      <c r="N726" s="82"/>
      <c r="O726" s="82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</row>
    <row r="727" spans="1:72" s="3" customFormat="1" ht="12">
      <c r="A727" s="14" t="s">
        <v>914</v>
      </c>
      <c r="B727" s="18" t="s">
        <v>203</v>
      </c>
      <c r="C727" s="18">
        <v>26</v>
      </c>
      <c r="D727" s="18" t="s">
        <v>3</v>
      </c>
      <c r="E727" s="18" t="s">
        <v>915</v>
      </c>
      <c r="F727" s="18" t="s">
        <v>5</v>
      </c>
      <c r="G727" s="17">
        <f>(A729*A730+B729*B730+C729*C730+D729*D730+E729*E730+F729*F730+G729*G730+H729*H730+I729*I730+J729*J730)/C727</f>
        <v>90.307692307692307</v>
      </c>
      <c r="H727" s="18"/>
      <c r="I727" s="18"/>
      <c r="J727" s="18"/>
      <c r="K727" s="18"/>
      <c r="L727" s="18"/>
      <c r="M727" s="18"/>
      <c r="N727" s="18"/>
      <c r="O727" s="18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</row>
    <row r="728" spans="1:72" s="2" customFormat="1" ht="12">
      <c r="A728" s="18" t="s">
        <v>916</v>
      </c>
      <c r="B728" s="18" t="s">
        <v>917</v>
      </c>
      <c r="C728" s="18" t="s">
        <v>918</v>
      </c>
      <c r="D728" s="18" t="s">
        <v>919</v>
      </c>
      <c r="E728" s="18" t="s">
        <v>920</v>
      </c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3"/>
      <c r="BN728" s="3"/>
      <c r="BO728" s="3"/>
      <c r="BP728" s="3"/>
      <c r="BQ728" s="3"/>
      <c r="BR728" s="3"/>
      <c r="BS728" s="3"/>
      <c r="BT728" s="3"/>
    </row>
    <row r="729" spans="1:72" s="2" customFormat="1" ht="12">
      <c r="A729" s="15">
        <v>6</v>
      </c>
      <c r="B729" s="15">
        <v>6</v>
      </c>
      <c r="C729" s="15">
        <v>2</v>
      </c>
      <c r="D729" s="15">
        <v>6</v>
      </c>
      <c r="E729" s="15">
        <v>6</v>
      </c>
      <c r="F729" s="15"/>
      <c r="G729" s="15"/>
      <c r="H729" s="18"/>
      <c r="I729" s="18"/>
      <c r="J729" s="18"/>
      <c r="K729" s="18"/>
      <c r="L729" s="18"/>
      <c r="M729" s="18"/>
      <c r="N729" s="18"/>
      <c r="O729" s="18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</row>
    <row r="730" spans="1:72" s="3" customFormat="1" ht="12">
      <c r="A730" s="19">
        <v>93</v>
      </c>
      <c r="B730" s="19">
        <v>89</v>
      </c>
      <c r="C730" s="19">
        <v>91</v>
      </c>
      <c r="D730" s="19">
        <v>90</v>
      </c>
      <c r="E730" s="19">
        <v>89</v>
      </c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</row>
    <row r="731" spans="1:72" s="1" customFormat="1" ht="1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</row>
    <row r="732" spans="1:72" s="1" customFormat="1" ht="12">
      <c r="A732" s="14" t="s">
        <v>921</v>
      </c>
      <c r="B732" s="18" t="s">
        <v>2</v>
      </c>
      <c r="C732" s="18">
        <v>25</v>
      </c>
      <c r="D732" s="18" t="s">
        <v>3</v>
      </c>
      <c r="E732" s="18" t="s">
        <v>875</v>
      </c>
      <c r="F732" s="18" t="s">
        <v>5</v>
      </c>
      <c r="G732" s="17">
        <f>(A734*A735+B734*B735+C734*C735+D734*D735+E734*E735+F734*F735+G734*G735+H734*H735+I734*I735+J734*J735)/C732</f>
        <v>81.52</v>
      </c>
      <c r="H732" s="18"/>
      <c r="I732" s="18"/>
      <c r="J732" s="18"/>
      <c r="K732" s="18"/>
      <c r="L732" s="18"/>
      <c r="M732" s="18"/>
      <c r="N732" s="15"/>
      <c r="O732" s="1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</row>
    <row r="733" spans="1:72" s="2" customFormat="1" ht="12">
      <c r="A733" s="22" t="s">
        <v>922</v>
      </c>
      <c r="B733" s="22" t="s">
        <v>923</v>
      </c>
      <c r="C733" s="22" t="s">
        <v>924</v>
      </c>
      <c r="D733" s="22" t="s">
        <v>925</v>
      </c>
      <c r="E733" s="22" t="s">
        <v>926</v>
      </c>
      <c r="F733" s="18"/>
      <c r="G733" s="18"/>
      <c r="H733" s="18"/>
      <c r="I733" s="18"/>
      <c r="J733" s="18"/>
      <c r="K733" s="18"/>
      <c r="L733" s="18"/>
      <c r="M733" s="18"/>
      <c r="N733" s="15"/>
      <c r="O733" s="1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</row>
    <row r="734" spans="1:72" s="1" customFormat="1" ht="12.75">
      <c r="A734" s="29">
        <v>6</v>
      </c>
      <c r="B734" s="29">
        <v>6</v>
      </c>
      <c r="C734" s="22">
        <v>5</v>
      </c>
      <c r="D734" s="22">
        <v>5</v>
      </c>
      <c r="E734" s="22">
        <v>3</v>
      </c>
      <c r="F734" s="18"/>
      <c r="G734" s="18"/>
      <c r="H734" s="18"/>
      <c r="I734" s="18"/>
      <c r="J734" s="18"/>
      <c r="K734" s="15"/>
      <c r="L734" s="15"/>
      <c r="M734" s="15"/>
      <c r="N734" s="15"/>
      <c r="O734" s="1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</row>
    <row r="735" spans="1:72" s="1" customFormat="1" ht="12">
      <c r="A735" s="19">
        <v>76</v>
      </c>
      <c r="B735" s="19">
        <v>80</v>
      </c>
      <c r="C735" s="19">
        <v>87</v>
      </c>
      <c r="D735" s="19">
        <v>83</v>
      </c>
      <c r="E735" s="19">
        <v>84</v>
      </c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</row>
    <row r="736" spans="1:72" s="1" customFormat="1" ht="12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5"/>
      <c r="O736" s="1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</row>
    <row r="737" spans="1:64" s="1" customFormat="1" ht="12">
      <c r="A737" s="14" t="s">
        <v>927</v>
      </c>
      <c r="B737" s="18" t="s">
        <v>2</v>
      </c>
      <c r="C737" s="18">
        <v>30</v>
      </c>
      <c r="D737" s="18" t="s">
        <v>3</v>
      </c>
      <c r="E737" s="18" t="s">
        <v>928</v>
      </c>
      <c r="F737" s="18" t="s">
        <v>5</v>
      </c>
      <c r="G737" s="17">
        <f>(A739*A740+B739*B740+C739*C740+D739*D740+E739*E740+F739*F740+G739*G740+H739*H740+I739*I740+J739*J740)/C737</f>
        <v>95.63333333333334</v>
      </c>
      <c r="H737" s="18"/>
      <c r="I737" s="18"/>
      <c r="J737" s="18"/>
      <c r="K737" s="18"/>
      <c r="L737" s="18"/>
      <c r="M737" s="18"/>
      <c r="N737" s="15"/>
      <c r="O737" s="1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</row>
    <row r="738" spans="1:64" s="2" customFormat="1" ht="12">
      <c r="A738" s="22" t="s">
        <v>929</v>
      </c>
      <c r="B738" s="22" t="s">
        <v>930</v>
      </c>
      <c r="C738" s="22" t="s">
        <v>931</v>
      </c>
      <c r="D738" s="22" t="s">
        <v>932</v>
      </c>
      <c r="E738" s="22" t="s">
        <v>933</v>
      </c>
      <c r="F738" s="22" t="s">
        <v>926</v>
      </c>
      <c r="G738" s="18"/>
      <c r="H738" s="18"/>
      <c r="I738" s="18"/>
      <c r="J738" s="18"/>
      <c r="K738" s="18"/>
      <c r="L738" s="18"/>
      <c r="M738" s="18"/>
      <c r="N738" s="15"/>
      <c r="O738" s="1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</row>
    <row r="739" spans="1:64" s="1" customFormat="1" ht="12">
      <c r="A739" s="15">
        <v>5</v>
      </c>
      <c r="B739" s="15">
        <v>6</v>
      </c>
      <c r="C739" s="15">
        <v>6</v>
      </c>
      <c r="D739" s="15">
        <v>5</v>
      </c>
      <c r="E739" s="15">
        <v>5</v>
      </c>
      <c r="F739" s="15">
        <v>3</v>
      </c>
      <c r="G739" s="15"/>
      <c r="H739" s="15"/>
      <c r="I739" s="15"/>
      <c r="J739" s="15"/>
      <c r="K739" s="15"/>
      <c r="L739" s="15"/>
      <c r="M739" s="15"/>
      <c r="N739" s="15"/>
      <c r="O739" s="1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</row>
    <row r="740" spans="1:64" s="1" customFormat="1" ht="12">
      <c r="A740" s="19">
        <v>97</v>
      </c>
      <c r="B740" s="19">
        <v>97</v>
      </c>
      <c r="C740" s="19">
        <v>95</v>
      </c>
      <c r="D740" s="19">
        <v>94</v>
      </c>
      <c r="E740" s="19">
        <v>96</v>
      </c>
      <c r="F740" s="19">
        <v>94</v>
      </c>
      <c r="G740" s="19"/>
      <c r="H740" s="19"/>
      <c r="I740" s="19"/>
      <c r="J740" s="19"/>
      <c r="K740" s="19"/>
      <c r="L740" s="19"/>
      <c r="M740" s="19"/>
      <c r="N740" s="19"/>
      <c r="O740" s="19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</row>
    <row r="741" spans="1:64" s="1" customFormat="1" ht="12.75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21"/>
      <c r="N741" s="15"/>
      <c r="O741" s="1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</row>
    <row r="742" spans="1:64" s="1" customFormat="1" ht="12">
      <c r="A742" s="14" t="s">
        <v>934</v>
      </c>
      <c r="B742" s="18" t="s">
        <v>2</v>
      </c>
      <c r="C742" s="18">
        <v>21</v>
      </c>
      <c r="D742" s="18" t="s">
        <v>3</v>
      </c>
      <c r="E742" s="18" t="s">
        <v>796</v>
      </c>
      <c r="F742" s="18" t="s">
        <v>5</v>
      </c>
      <c r="G742" s="17">
        <f>(A744*A745+B744*B745+C744*C745+D744*D745+E744*E745+F744*F745+G744*G745+H744*H745+I744*I745+J744*J745)/C742</f>
        <v>90</v>
      </c>
      <c r="H742" s="18"/>
      <c r="I742" s="18"/>
      <c r="J742" s="18"/>
      <c r="K742" s="18"/>
      <c r="L742" s="18"/>
      <c r="M742" s="18"/>
      <c r="N742" s="15"/>
      <c r="O742" s="1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</row>
    <row r="743" spans="1:64" s="2" customFormat="1" ht="12">
      <c r="A743" s="22" t="s">
        <v>935</v>
      </c>
      <c r="B743" s="22" t="s">
        <v>936</v>
      </c>
      <c r="C743" s="22" t="s">
        <v>937</v>
      </c>
      <c r="D743" s="22" t="s">
        <v>938</v>
      </c>
      <c r="E743" s="22"/>
      <c r="F743" s="22"/>
      <c r="G743" s="18"/>
      <c r="H743" s="18"/>
      <c r="I743" s="18"/>
      <c r="J743" s="18"/>
      <c r="K743" s="18"/>
      <c r="L743" s="18"/>
      <c r="M743" s="18"/>
      <c r="N743" s="15"/>
      <c r="O743" s="1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</row>
    <row r="744" spans="1:64" s="1" customFormat="1" ht="12.75">
      <c r="A744" s="29">
        <v>6</v>
      </c>
      <c r="B744" s="29">
        <v>6</v>
      </c>
      <c r="C744" s="22">
        <v>3</v>
      </c>
      <c r="D744" s="22">
        <v>6</v>
      </c>
      <c r="E744" s="22"/>
      <c r="F744" s="22"/>
      <c r="G744" s="18"/>
      <c r="H744" s="18"/>
      <c r="I744" s="18"/>
      <c r="J744" s="18"/>
      <c r="K744" s="15"/>
      <c r="L744" s="15"/>
      <c r="M744" s="15"/>
      <c r="N744" s="15"/>
      <c r="O744" s="1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</row>
    <row r="745" spans="1:64" s="1" customFormat="1" ht="12.75">
      <c r="A745" s="31">
        <v>82</v>
      </c>
      <c r="B745" s="19">
        <v>96</v>
      </c>
      <c r="C745" s="19">
        <v>92</v>
      </c>
      <c r="D745" s="19">
        <v>91</v>
      </c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</row>
    <row r="746" spans="1:64" s="1" customFormat="1" ht="12.75">
      <c r="A746" s="21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5"/>
      <c r="O746" s="1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</row>
    <row r="747" spans="1:64" s="1" customFormat="1" ht="12">
      <c r="A747" s="14" t="s">
        <v>939</v>
      </c>
      <c r="B747" s="18" t="s">
        <v>2</v>
      </c>
      <c r="C747" s="18">
        <v>27</v>
      </c>
      <c r="D747" s="18" t="s">
        <v>3</v>
      </c>
      <c r="E747" s="18" t="s">
        <v>796</v>
      </c>
      <c r="F747" s="18" t="s">
        <v>5</v>
      </c>
      <c r="G747" s="17">
        <f>(A749*A750+B749*B750+C749*C750+D749*D750+E749*E750+F749*F750+G749*G750+H749*H750+I749*I750+J749*J750)/C747</f>
        <v>90.925925925925924</v>
      </c>
      <c r="H747" s="18"/>
      <c r="I747" s="18"/>
      <c r="J747" s="18"/>
      <c r="K747" s="18"/>
      <c r="L747" s="18"/>
      <c r="M747" s="18"/>
      <c r="N747" s="15"/>
      <c r="O747" s="1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</row>
    <row r="748" spans="1:64" s="1" customFormat="1" ht="12">
      <c r="A748" s="22" t="s">
        <v>918</v>
      </c>
      <c r="B748" s="22" t="s">
        <v>940</v>
      </c>
      <c r="C748" s="22" t="s">
        <v>941</v>
      </c>
      <c r="D748" s="22" t="s">
        <v>942</v>
      </c>
      <c r="E748" s="22" t="s">
        <v>943</v>
      </c>
      <c r="F748" s="22" t="s">
        <v>944</v>
      </c>
      <c r="G748" s="18"/>
      <c r="H748" s="18"/>
      <c r="I748" s="18"/>
      <c r="J748" s="18"/>
      <c r="K748" s="18"/>
      <c r="L748" s="18"/>
      <c r="M748" s="18"/>
      <c r="N748" s="15"/>
      <c r="O748" s="1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</row>
    <row r="749" spans="1:64" s="1" customFormat="1" ht="12.75">
      <c r="A749" s="29">
        <v>1</v>
      </c>
      <c r="B749" s="29">
        <v>6</v>
      </c>
      <c r="C749" s="22">
        <v>2</v>
      </c>
      <c r="D749" s="22">
        <v>6</v>
      </c>
      <c r="E749" s="22">
        <v>6</v>
      </c>
      <c r="F749" s="22">
        <v>6</v>
      </c>
      <c r="G749" s="18"/>
      <c r="H749" s="18"/>
      <c r="I749" s="18"/>
      <c r="J749" s="15"/>
      <c r="K749" s="15"/>
      <c r="L749" s="15"/>
      <c r="M749" s="15"/>
      <c r="N749" s="15"/>
      <c r="O749" s="1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</row>
    <row r="750" spans="1:64" s="1" customFormat="1" ht="12.75">
      <c r="A750" s="31">
        <v>91</v>
      </c>
      <c r="B750" s="19">
        <v>86</v>
      </c>
      <c r="C750" s="19">
        <v>87</v>
      </c>
      <c r="D750" s="19">
        <v>93</v>
      </c>
      <c r="E750" s="19">
        <v>95</v>
      </c>
      <c r="F750" s="19">
        <v>91</v>
      </c>
      <c r="G750" s="19"/>
      <c r="H750" s="19"/>
      <c r="I750" s="19"/>
      <c r="J750" s="19"/>
      <c r="K750" s="19"/>
      <c r="L750" s="19"/>
      <c r="M750" s="19"/>
      <c r="N750" s="19"/>
      <c r="O750" s="19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</row>
    <row r="751" spans="1:64" s="1" customFormat="1" ht="12.75">
      <c r="A751" s="21"/>
      <c r="B751" s="21"/>
      <c r="C751" s="18"/>
      <c r="D751" s="18"/>
      <c r="E751" s="18"/>
      <c r="F751" s="18"/>
      <c r="G751" s="18"/>
      <c r="H751" s="18"/>
      <c r="I751" s="18"/>
      <c r="J751" s="15"/>
      <c r="K751" s="15"/>
      <c r="L751" s="15"/>
      <c r="M751" s="15"/>
      <c r="N751" s="15"/>
      <c r="O751" s="1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</row>
    <row r="752" spans="1:64" s="1" customFormat="1" ht="12">
      <c r="A752" s="14" t="s">
        <v>945</v>
      </c>
      <c r="B752" s="18" t="s">
        <v>2</v>
      </c>
      <c r="C752" s="18">
        <v>29</v>
      </c>
      <c r="D752" s="18" t="s">
        <v>3</v>
      </c>
      <c r="E752" s="18" t="s">
        <v>946</v>
      </c>
      <c r="F752" s="18" t="s">
        <v>5</v>
      </c>
      <c r="G752" s="17">
        <f>(A754*A755+B754*B755+C754*C755+D754*D755+E754*E755+F754*F755+G754*G755+H754*H755+I754*I755+J754*J755)/C752</f>
        <v>83.827586206896555</v>
      </c>
      <c r="H752" s="18"/>
      <c r="I752" s="18"/>
      <c r="J752" s="18"/>
      <c r="K752" s="18"/>
      <c r="L752" s="18"/>
      <c r="M752" s="18"/>
      <c r="N752" s="15"/>
      <c r="O752" s="1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</row>
    <row r="753" spans="1:64" s="2" customFormat="1" ht="12">
      <c r="A753" s="18" t="s">
        <v>947</v>
      </c>
      <c r="B753" s="18" t="s">
        <v>948</v>
      </c>
      <c r="C753" s="18" t="s">
        <v>949</v>
      </c>
      <c r="D753" s="18" t="s">
        <v>950</v>
      </c>
      <c r="E753" s="18" t="s">
        <v>951</v>
      </c>
      <c r="F753" s="18"/>
      <c r="G753" s="18"/>
      <c r="H753" s="18"/>
      <c r="I753" s="18"/>
      <c r="J753" s="18"/>
      <c r="K753" s="18"/>
      <c r="L753" s="18"/>
      <c r="M753" s="18"/>
      <c r="N753" s="15"/>
      <c r="O753" s="1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</row>
    <row r="754" spans="1:64" s="1" customFormat="1" ht="12">
      <c r="A754" s="18">
        <v>6</v>
      </c>
      <c r="B754" s="18">
        <v>6</v>
      </c>
      <c r="C754" s="18">
        <v>5</v>
      </c>
      <c r="D754" s="18">
        <v>6</v>
      </c>
      <c r="E754" s="18">
        <v>6</v>
      </c>
      <c r="F754" s="18"/>
      <c r="G754" s="18"/>
      <c r="H754" s="18"/>
      <c r="I754" s="18"/>
      <c r="J754" s="18"/>
      <c r="K754" s="18"/>
      <c r="L754" s="18"/>
      <c r="M754" s="18"/>
      <c r="N754" s="15"/>
      <c r="O754" s="1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</row>
    <row r="755" spans="1:64" s="1" customFormat="1" ht="12.75">
      <c r="A755" s="31">
        <v>52</v>
      </c>
      <c r="B755" s="19">
        <v>87</v>
      </c>
      <c r="C755" s="19">
        <v>95</v>
      </c>
      <c r="D755" s="19">
        <v>90</v>
      </c>
      <c r="E755" s="19">
        <v>97</v>
      </c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</row>
    <row r="756" spans="1:64" s="1" customFormat="1" ht="12.75">
      <c r="A756" s="21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5"/>
      <c r="O756" s="1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</row>
    <row r="757" spans="1:64" s="1" customFormat="1" ht="12">
      <c r="A757" s="14" t="s">
        <v>952</v>
      </c>
      <c r="B757" s="18" t="s">
        <v>2</v>
      </c>
      <c r="C757" s="18">
        <v>29</v>
      </c>
      <c r="D757" s="18" t="s">
        <v>3</v>
      </c>
      <c r="E757" s="18" t="s">
        <v>946</v>
      </c>
      <c r="F757" s="18" t="s">
        <v>5</v>
      </c>
      <c r="G757" s="17">
        <f>(A759*A760+B759*B760+C759*C760+D759*D760+E759*E760+F759*F760+G759*G760+H759*H760+I759*I760+J759*J760)/C757</f>
        <v>81.482758620689651</v>
      </c>
      <c r="H757" s="18"/>
      <c r="I757" s="18"/>
      <c r="J757" s="18"/>
      <c r="K757" s="18"/>
      <c r="L757" s="18"/>
      <c r="M757" s="18"/>
      <c r="N757" s="15"/>
      <c r="O757" s="1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</row>
    <row r="758" spans="1:64" s="2" customFormat="1" ht="12">
      <c r="A758" s="18" t="s">
        <v>953</v>
      </c>
      <c r="B758" s="18" t="s">
        <v>954</v>
      </c>
      <c r="C758" s="18" t="s">
        <v>955</v>
      </c>
      <c r="D758" s="18" t="s">
        <v>956</v>
      </c>
      <c r="E758" s="18" t="s">
        <v>941</v>
      </c>
      <c r="F758" s="18" t="s">
        <v>957</v>
      </c>
      <c r="G758" s="18"/>
      <c r="H758" s="18"/>
      <c r="I758" s="18"/>
      <c r="J758" s="18"/>
      <c r="K758" s="18"/>
      <c r="L758" s="18"/>
      <c r="M758" s="18"/>
      <c r="N758" s="15"/>
      <c r="O758" s="1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</row>
    <row r="759" spans="1:64" s="1" customFormat="1" ht="12">
      <c r="A759" s="18">
        <v>6</v>
      </c>
      <c r="B759" s="18">
        <v>4</v>
      </c>
      <c r="C759" s="18">
        <v>5</v>
      </c>
      <c r="D759" s="18">
        <v>6</v>
      </c>
      <c r="E759" s="18">
        <v>3</v>
      </c>
      <c r="F759" s="18">
        <v>5</v>
      </c>
      <c r="G759" s="18"/>
      <c r="H759" s="18"/>
      <c r="I759" s="18"/>
      <c r="J759" s="18"/>
      <c r="K759" s="18"/>
      <c r="L759" s="18"/>
      <c r="M759" s="18"/>
      <c r="N759" s="15"/>
      <c r="O759" s="1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</row>
    <row r="760" spans="1:64" s="1" customFormat="1" ht="12.75">
      <c r="A760" s="31">
        <v>77</v>
      </c>
      <c r="B760" s="19">
        <v>52</v>
      </c>
      <c r="C760" s="19">
        <v>79</v>
      </c>
      <c r="D760" s="19">
        <v>92</v>
      </c>
      <c r="E760" s="19">
        <v>87</v>
      </c>
      <c r="F760" s="19">
        <v>97</v>
      </c>
      <c r="G760" s="19"/>
      <c r="H760" s="19"/>
      <c r="I760" s="19"/>
      <c r="J760" s="19"/>
      <c r="K760" s="19"/>
      <c r="L760" s="19"/>
      <c r="M760" s="19"/>
      <c r="N760" s="19"/>
      <c r="O760" s="19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</row>
    <row r="761" spans="1:64" s="1" customFormat="1" ht="12.75">
      <c r="A761" s="21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5"/>
      <c r="O761" s="1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</row>
    <row r="762" spans="1:64" s="1" customFormat="1" ht="12">
      <c r="A762" s="14" t="s">
        <v>958</v>
      </c>
      <c r="B762" s="18" t="s">
        <v>2</v>
      </c>
      <c r="C762" s="18">
        <v>31</v>
      </c>
      <c r="D762" s="18" t="s">
        <v>3</v>
      </c>
      <c r="E762" s="18" t="s">
        <v>959</v>
      </c>
      <c r="F762" s="18" t="s">
        <v>5</v>
      </c>
      <c r="G762" s="17">
        <f>(A764*A765+B764*B765+C764*C765+D764*D765+E764*E765+F764*F765+G764*G765+H764*H765+I764*I765+J764*J765)/C762</f>
        <v>93.806451612903231</v>
      </c>
      <c r="H762" s="18"/>
      <c r="I762" s="78"/>
      <c r="J762" s="78"/>
      <c r="K762" s="18"/>
      <c r="L762" s="18"/>
      <c r="M762" s="18"/>
      <c r="N762" s="15"/>
      <c r="O762" s="1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</row>
    <row r="763" spans="1:64" s="2" customFormat="1" ht="12">
      <c r="A763" s="18" t="s">
        <v>960</v>
      </c>
      <c r="B763" s="18" t="s">
        <v>961</v>
      </c>
      <c r="C763" s="15" t="s">
        <v>962</v>
      </c>
      <c r="D763" s="15" t="s">
        <v>963</v>
      </c>
      <c r="E763" s="15" t="s">
        <v>964</v>
      </c>
      <c r="F763" s="15" t="s">
        <v>965</v>
      </c>
      <c r="G763" s="18"/>
      <c r="H763" s="18"/>
      <c r="I763" s="18"/>
      <c r="J763" s="18"/>
      <c r="K763" s="18"/>
      <c r="L763" s="18"/>
      <c r="M763" s="18"/>
      <c r="N763" s="15"/>
      <c r="O763" s="18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</row>
    <row r="764" spans="1:64" s="1" customFormat="1" ht="12.75">
      <c r="A764" s="77">
        <v>5</v>
      </c>
      <c r="B764" s="77">
        <v>3</v>
      </c>
      <c r="C764" s="15">
        <v>6</v>
      </c>
      <c r="D764" s="77">
        <v>6</v>
      </c>
      <c r="E764" s="77">
        <v>5</v>
      </c>
      <c r="F764" s="77">
        <v>6</v>
      </c>
      <c r="G764" s="77"/>
      <c r="H764" s="77"/>
      <c r="I764" s="77"/>
      <c r="J764" s="18"/>
      <c r="K764" s="18"/>
      <c r="L764" s="79"/>
      <c r="M764" s="77"/>
      <c r="N764" s="15"/>
      <c r="O764" s="77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</row>
    <row r="765" spans="1:64" s="1" customFormat="1" ht="12">
      <c r="A765" s="19">
        <v>95</v>
      </c>
      <c r="B765" s="19">
        <v>90</v>
      </c>
      <c r="C765" s="19">
        <v>89</v>
      </c>
      <c r="D765" s="19">
        <v>90</v>
      </c>
      <c r="E765" s="19">
        <v>99</v>
      </c>
      <c r="F765" s="19">
        <v>99</v>
      </c>
      <c r="G765" s="19"/>
      <c r="H765" s="19"/>
      <c r="I765" s="19"/>
      <c r="J765" s="19"/>
      <c r="K765" s="19"/>
      <c r="L765" s="19"/>
      <c r="M765" s="19"/>
      <c r="N765" s="19"/>
      <c r="O765" s="19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</row>
    <row r="766" spans="1:64" s="1" customFormat="1" ht="12.75">
      <c r="A766" s="21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5"/>
      <c r="O766" s="1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</row>
    <row r="767" spans="1:64" s="1" customFormat="1" ht="12">
      <c r="A767" s="14" t="s">
        <v>966</v>
      </c>
      <c r="B767" s="18" t="s">
        <v>2</v>
      </c>
      <c r="C767" s="18">
        <v>21</v>
      </c>
      <c r="D767" s="18" t="s">
        <v>3</v>
      </c>
      <c r="E767" s="18" t="s">
        <v>821</v>
      </c>
      <c r="F767" s="18" t="s">
        <v>5</v>
      </c>
      <c r="G767" s="17">
        <f>(A769*A770+B769*B770+C769*C770+D769*D770+E769*E770+F769*F770+G769*G770+H769*H770+I769*I770+J769*J770)/C767</f>
        <v>95.285714285714292</v>
      </c>
      <c r="H767" s="18"/>
      <c r="I767" s="18"/>
      <c r="J767" s="18"/>
      <c r="K767" s="18"/>
      <c r="L767" s="18"/>
      <c r="M767" s="18"/>
      <c r="N767" s="15"/>
      <c r="O767" s="1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</row>
    <row r="768" spans="1:64" s="2" customFormat="1" ht="14.25">
      <c r="A768" s="18" t="s">
        <v>967</v>
      </c>
      <c r="B768" s="18" t="s">
        <v>968</v>
      </c>
      <c r="C768" s="18" t="s">
        <v>969</v>
      </c>
      <c r="D768" s="18" t="s">
        <v>970</v>
      </c>
      <c r="E768" s="18" t="s">
        <v>971</v>
      </c>
      <c r="F768" s="18"/>
      <c r="G768" s="18"/>
      <c r="H768" s="18"/>
      <c r="I768" s="18"/>
      <c r="J768" s="18"/>
      <c r="K768" s="74"/>
      <c r="L768" s="80"/>
      <c r="M768" s="15"/>
      <c r="N768" s="15"/>
      <c r="O768" s="1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</row>
    <row r="769" spans="1:64" s="1" customFormat="1" ht="14.25">
      <c r="A769" s="18">
        <v>6</v>
      </c>
      <c r="B769" s="18">
        <v>6</v>
      </c>
      <c r="C769" s="18">
        <v>2</v>
      </c>
      <c r="D769" s="18">
        <v>1</v>
      </c>
      <c r="E769" s="18">
        <v>6</v>
      </c>
      <c r="F769" s="18"/>
      <c r="G769" s="18"/>
      <c r="H769" s="18"/>
      <c r="I769" s="18"/>
      <c r="J769" s="18"/>
      <c r="K769" s="74"/>
      <c r="L769" s="80"/>
      <c r="M769" s="15"/>
      <c r="N769" s="15"/>
      <c r="O769" s="1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</row>
    <row r="770" spans="1:64" s="1" customFormat="1" ht="14.25">
      <c r="A770" s="19">
        <v>96</v>
      </c>
      <c r="B770" s="19">
        <v>96</v>
      </c>
      <c r="C770" s="19">
        <v>95</v>
      </c>
      <c r="D770" s="19">
        <v>95</v>
      </c>
      <c r="E770" s="19">
        <v>94</v>
      </c>
      <c r="F770" s="19"/>
      <c r="G770" s="19"/>
      <c r="H770" s="19"/>
      <c r="I770" s="19"/>
      <c r="J770" s="19"/>
      <c r="K770" s="81"/>
      <c r="L770" s="81"/>
      <c r="M770" s="19"/>
      <c r="N770" s="19"/>
      <c r="O770" s="19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</row>
    <row r="771" spans="1:64" s="1" customFormat="1" ht="14.25">
      <c r="A771" s="74"/>
      <c r="B771" s="74"/>
      <c r="C771" s="74"/>
      <c r="D771" s="74"/>
      <c r="E771" s="74"/>
      <c r="F771" s="74"/>
      <c r="G771" s="74"/>
      <c r="H771" s="74"/>
      <c r="I771" s="74"/>
      <c r="J771" s="74"/>
      <c r="K771" s="74"/>
      <c r="L771" s="80"/>
      <c r="M771" s="15"/>
      <c r="N771" s="15"/>
      <c r="O771" s="1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</row>
    <row r="772" spans="1:64" s="1" customFormat="1" ht="12.75">
      <c r="A772" s="14" t="s">
        <v>972</v>
      </c>
      <c r="B772" s="18" t="s">
        <v>2</v>
      </c>
      <c r="C772" s="18">
        <v>18</v>
      </c>
      <c r="D772" s="18" t="s">
        <v>3</v>
      </c>
      <c r="E772" s="18" t="s">
        <v>821</v>
      </c>
      <c r="F772" s="18" t="s">
        <v>5</v>
      </c>
      <c r="G772" s="17">
        <f>(A774*A775+B774*B775+C774*C775+D774*D775+E774*E775+F774*F775+G774*G775+H774*H775+I774*I775+J774*J775)/C772</f>
        <v>95.055555555555557</v>
      </c>
      <c r="H772" s="18"/>
      <c r="I772" s="18"/>
      <c r="J772" s="18"/>
      <c r="K772" s="18"/>
      <c r="L772" s="15"/>
      <c r="M772" s="26"/>
      <c r="N772" s="15"/>
      <c r="O772" s="26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</row>
    <row r="773" spans="1:64" s="2" customFormat="1" ht="12">
      <c r="A773" s="18" t="s">
        <v>973</v>
      </c>
      <c r="B773" s="18" t="s">
        <v>769</v>
      </c>
      <c r="C773" s="18" t="s">
        <v>969</v>
      </c>
      <c r="D773" s="18" t="s">
        <v>970</v>
      </c>
      <c r="E773" s="18"/>
      <c r="F773" s="18"/>
      <c r="G773" s="18"/>
      <c r="H773" s="18"/>
      <c r="I773" s="18"/>
      <c r="J773" s="18"/>
      <c r="K773" s="18"/>
      <c r="L773" s="15"/>
      <c r="M773" s="15"/>
      <c r="N773" s="15"/>
      <c r="O773" s="1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</row>
    <row r="774" spans="1:64" s="1" customFormat="1" ht="12">
      <c r="A774" s="18">
        <v>6</v>
      </c>
      <c r="B774" s="18">
        <v>5</v>
      </c>
      <c r="C774" s="18">
        <v>3</v>
      </c>
      <c r="D774" s="18">
        <v>4</v>
      </c>
      <c r="E774" s="18"/>
      <c r="F774" s="18"/>
      <c r="G774" s="18"/>
      <c r="H774" s="18"/>
      <c r="I774" s="18"/>
      <c r="J774" s="18"/>
      <c r="K774" s="18"/>
      <c r="L774" s="15"/>
      <c r="M774" s="15"/>
      <c r="N774" s="15"/>
      <c r="O774" s="1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</row>
    <row r="775" spans="1:64" s="1" customFormat="1" ht="12">
      <c r="A775" s="19">
        <v>96</v>
      </c>
      <c r="B775" s="19">
        <v>94</v>
      </c>
      <c r="C775" s="19">
        <v>95</v>
      </c>
      <c r="D775" s="19">
        <v>95</v>
      </c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</row>
    <row r="776" spans="1:64" s="1" customFormat="1" ht="1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5"/>
      <c r="M776" s="15"/>
      <c r="N776" s="15"/>
      <c r="O776" s="1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</row>
    <row r="777" spans="1:64" s="1" customFormat="1" ht="12">
      <c r="A777" s="14" t="s">
        <v>974</v>
      </c>
      <c r="B777" s="18" t="s">
        <v>2</v>
      </c>
      <c r="C777" s="18">
        <v>27</v>
      </c>
      <c r="D777" s="18" t="s">
        <v>3</v>
      </c>
      <c r="E777" s="18" t="s">
        <v>784</v>
      </c>
      <c r="F777" s="18" t="s">
        <v>5</v>
      </c>
      <c r="G777" s="17">
        <f>(A779*A780+B779*B780+C779*C780+D779*D780+E779*E780+F779*F780+G779*G780+H779*H780+I779*I780+J779*J780)/C777</f>
        <v>94.666666666666671</v>
      </c>
      <c r="H777" s="18"/>
      <c r="I777" s="18"/>
      <c r="J777" s="18"/>
      <c r="K777" s="18"/>
      <c r="L777" s="15"/>
      <c r="M777" s="15"/>
      <c r="N777" s="15"/>
      <c r="O777" s="1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</row>
    <row r="778" spans="1:64" s="2" customFormat="1" ht="12.75">
      <c r="A778" s="18" t="s">
        <v>975</v>
      </c>
      <c r="B778" s="18" t="s">
        <v>937</v>
      </c>
      <c r="C778" s="18" t="s">
        <v>976</v>
      </c>
      <c r="D778" s="18" t="s">
        <v>977</v>
      </c>
      <c r="E778" s="18" t="s">
        <v>978</v>
      </c>
      <c r="F778" s="15"/>
      <c r="G778" s="18"/>
      <c r="H778" s="18"/>
      <c r="I778" s="18"/>
      <c r="J778" s="18"/>
      <c r="K778" s="18"/>
      <c r="L778" s="15"/>
      <c r="M778" s="26"/>
      <c r="N778" s="15"/>
      <c r="O778" s="1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</row>
    <row r="779" spans="1:64" s="1" customFormat="1" ht="12">
      <c r="A779" s="18">
        <v>6</v>
      </c>
      <c r="B779" s="18">
        <v>3</v>
      </c>
      <c r="C779" s="18">
        <v>6</v>
      </c>
      <c r="D779" s="18">
        <v>6</v>
      </c>
      <c r="E779" s="18">
        <v>6</v>
      </c>
      <c r="F779" s="18"/>
      <c r="G779" s="18"/>
      <c r="H779" s="18"/>
      <c r="I779" s="18"/>
      <c r="J779" s="18"/>
      <c r="K779" s="18"/>
      <c r="L779" s="15"/>
      <c r="M779" s="15"/>
      <c r="N779" s="15"/>
      <c r="O779" s="1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</row>
    <row r="780" spans="1:64" s="1" customFormat="1" ht="12">
      <c r="A780" s="19">
        <v>96</v>
      </c>
      <c r="B780" s="19">
        <v>92</v>
      </c>
      <c r="C780" s="19">
        <v>93</v>
      </c>
      <c r="D780" s="19">
        <v>93</v>
      </c>
      <c r="E780" s="19">
        <v>98</v>
      </c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</row>
    <row r="781" spans="1:64" s="1" customFormat="1" ht="12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5"/>
      <c r="M781" s="15"/>
      <c r="N781" s="15"/>
      <c r="O781" s="1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</row>
    <row r="782" spans="1:64" s="1" customFormat="1" ht="12">
      <c r="A782" s="14" t="s">
        <v>979</v>
      </c>
      <c r="B782" s="18" t="s">
        <v>2</v>
      </c>
      <c r="C782" s="18">
        <v>24</v>
      </c>
      <c r="D782" s="18" t="s">
        <v>3</v>
      </c>
      <c r="E782" s="18" t="s">
        <v>854</v>
      </c>
      <c r="F782" s="18" t="s">
        <v>5</v>
      </c>
      <c r="G782" s="17">
        <f>(A784*A785+B784*B785+C784*C785+D784*D785+E784*E785+F784*F785+G784*G785+H784*H785+I784*I785+J784*J785)/C782</f>
        <v>91.791666666666671</v>
      </c>
      <c r="H782" s="18"/>
      <c r="I782" s="18"/>
      <c r="J782" s="18"/>
      <c r="K782" s="18"/>
      <c r="L782" s="18"/>
      <c r="M782" s="18"/>
      <c r="N782" s="15"/>
      <c r="O782" s="1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</row>
    <row r="783" spans="1:64" s="2" customFormat="1" ht="12">
      <c r="A783" s="18" t="s">
        <v>980</v>
      </c>
      <c r="B783" s="18" t="s">
        <v>981</v>
      </c>
      <c r="C783" s="18" t="s">
        <v>982</v>
      </c>
      <c r="D783" s="18" t="s">
        <v>983</v>
      </c>
      <c r="E783" s="18" t="s">
        <v>984</v>
      </c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</row>
    <row r="784" spans="1:64" s="1" customFormat="1" ht="12.75">
      <c r="A784" s="18">
        <v>5</v>
      </c>
      <c r="B784" s="18">
        <v>4</v>
      </c>
      <c r="C784" s="18">
        <v>5</v>
      </c>
      <c r="D784" s="18">
        <v>4</v>
      </c>
      <c r="E784" s="18">
        <v>6</v>
      </c>
      <c r="F784" s="18"/>
      <c r="G784" s="18"/>
      <c r="H784" s="18"/>
      <c r="I784" s="18"/>
      <c r="J784" s="18"/>
      <c r="K784" s="15"/>
      <c r="L784" s="15"/>
      <c r="M784" s="15"/>
      <c r="N784" s="21"/>
      <c r="O784" s="18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</row>
    <row r="785" spans="1:64" s="1" customFormat="1" ht="12.75">
      <c r="A785" s="31">
        <v>87</v>
      </c>
      <c r="B785" s="19">
        <v>97</v>
      </c>
      <c r="C785" s="19">
        <v>98</v>
      </c>
      <c r="D785" s="19">
        <v>98</v>
      </c>
      <c r="E785" s="19">
        <v>83</v>
      </c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</row>
  </sheetData>
  <mergeCells count="8">
    <mergeCell ref="A541:O541"/>
    <mergeCell ref="A576:O576"/>
    <mergeCell ref="A726:O726"/>
    <mergeCell ref="A1:O1"/>
    <mergeCell ref="A156:O156"/>
    <mergeCell ref="A201:O201"/>
    <mergeCell ref="A356:O356"/>
    <mergeCell ref="A391:O391"/>
  </mergeCells>
  <phoneticPr fontId="22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China</cp:lastModifiedBy>
  <dcterms:created xsi:type="dcterms:W3CDTF">2006-09-13T11:21:00Z</dcterms:created>
  <dcterms:modified xsi:type="dcterms:W3CDTF">2019-05-21T08:05:22Z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