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500" i="1" l="1"/>
  <c r="G374" i="1" l="1"/>
  <c r="G537" i="1" l="1"/>
  <c r="G330" i="1" l="1"/>
  <c r="G533" i="1"/>
  <c r="G98" i="1" l="1"/>
  <c r="G163" i="1" l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69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6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<sst xmlns="http://schemas.openxmlformats.org/spreadsheetml/2006/main" count="1529" uniqueCount="928">
  <si>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</si>
  <si>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</si>
  <si>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</si>
  <si>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</si>
  <si>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</si>
  <si>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</si>
  <si>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</si>
  <si>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</si>
  <si>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机电1831</t>
  </si>
  <si>
    <t>袁威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</si>
  <si>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</si>
  <si>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</si>
  <si>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</si>
  <si>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</si>
  <si>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</si>
  <si>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</si>
  <si>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</si>
  <si>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</si>
  <si>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</si>
  <si>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</si>
  <si>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</si>
  <si>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</si>
  <si>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</si>
  <si>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</si>
  <si>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</si>
  <si>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</si>
  <si>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</si>
  <si>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</si>
  <si>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</si>
  <si>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</si>
  <si>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</si>
  <si>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</si>
  <si>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</si>
  <si>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</si>
  <si>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</si>
  <si>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</si>
  <si>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</si>
  <si>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</si>
  <si>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</si>
  <si>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</si>
  <si>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</si>
  <si>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</si>
  <si>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</si>
  <si>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</si>
  <si>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</si>
  <si>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</si>
  <si>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</si>
  <si>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</si>
  <si>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</si>
  <si>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</si>
  <si>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</si>
  <si>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</si>
  <si>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</si>
  <si>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</si>
  <si>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</si>
  <si>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</si>
  <si>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</si>
  <si>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</si>
  <si>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</si>
  <si>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</si>
  <si>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</si>
  <si>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</si>
  <si>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</si>
  <si>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</si>
  <si>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</si>
  <si>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</si>
  <si>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</si>
  <si>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</si>
  <si>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</si>
  <si>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</si>
  <si>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</si>
  <si>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</si>
  <si>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</si>
  <si>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</si>
  <si>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</si>
  <si>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</si>
  <si>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</si>
  <si>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</si>
  <si>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</si>
  <si>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</si>
  <si>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</si>
  <si>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</si>
  <si>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</si>
  <si>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</si>
  <si>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</si>
  <si>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</si>
  <si>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</si>
  <si>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</si>
  <si>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</si>
  <si>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</si>
  <si>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</si>
  <si>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</si>
  <si>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</si>
  <si>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</si>
  <si>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</si>
  <si>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</si>
  <si>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</si>
  <si>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</si>
  <si>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</si>
  <si>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</si>
  <si>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</si>
  <si>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</si>
  <si>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</si>
  <si>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</si>
  <si>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</si>
  <si>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</si>
  <si>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</si>
  <si>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</si>
  <si>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</si>
  <si>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</si>
  <si>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</si>
  <si>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</si>
  <si>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</si>
  <si>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</si>
  <si>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</si>
  <si>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</si>
  <si>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</si>
  <si>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</si>
  <si>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</si>
  <si>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</si>
  <si>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</si>
  <si>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</si>
  <si>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</si>
  <si>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</si>
  <si>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</si>
  <si>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</si>
  <si>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</si>
  <si>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</si>
  <si>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</si>
  <si>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</si>
  <si>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</si>
  <si>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</si>
  <si>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</si>
  <si>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</si>
  <si>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</si>
  <si>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</si>
  <si>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</si>
  <si>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</si>
  <si>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</si>
  <si>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</si>
  <si>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</si>
  <si>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</si>
  <si>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</si>
  <si>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</si>
  <si>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</si>
  <si>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</si>
  <si>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</si>
  <si>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</si>
  <si>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</si>
  <si>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</si>
  <si>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</si>
  <si>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</si>
  <si>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</si>
  <si>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</si>
  <si>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</si>
  <si>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</si>
  <si>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</si>
  <si>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</si>
  <si>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</si>
  <si>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</si>
  <si>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</si>
  <si>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</si>
  <si>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</si>
  <si>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</si>
  <si>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</si>
  <si>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</si>
  <si>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</si>
  <si>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</si>
  <si>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</si>
  <si>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</si>
  <si>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</si>
  <si>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</si>
  <si>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</si>
  <si>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</si>
  <si>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</si>
  <si>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</si>
  <si>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</si>
  <si>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</si>
  <si>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</si>
  <si>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</si>
  <si>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</si>
  <si>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</si>
  <si>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</si>
  <si>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</si>
  <si>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</si>
  <si>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</si>
  <si>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</si>
  <si>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</si>
  <si>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</si>
  <si>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</si>
  <si>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</si>
  <si>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</si>
  <si>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</si>
  <si>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</si>
  <si>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</si>
  <si>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</si>
  <si>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</si>
  <si>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</si>
  <si>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</si>
  <si>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</si>
  <si>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</si>
  <si>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</si>
  <si>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</si>
  <si>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</si>
  <si>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</si>
  <si>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</si>
  <si>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</si>
  <si>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</si>
  <si>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</si>
  <si>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</si>
  <si>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</si>
  <si>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</si>
  <si>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</si>
  <si>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</si>
  <si>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</si>
  <si>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</si>
  <si>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</si>
  <si>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</si>
  <si>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</si>
  <si>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</si>
  <si>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</si>
  <si>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</si>
  <si>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</si>
  <si>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</si>
  <si>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</si>
  <si>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</si>
  <si>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</si>
  <si>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</si>
  <si>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</si>
  <si>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</si>
  <si>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</si>
  <si>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</si>
  <si>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</si>
  <si>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</si>
  <si>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</si>
  <si>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</si>
  <si>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</si>
  <si>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</si>
  <si>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</si>
  <si>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</si>
  <si>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</si>
  <si>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</si>
  <si>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</si>
  <si>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</si>
  <si>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</si>
  <si>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</si>
  <si>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</si>
  <si>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</si>
  <si>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</si>
  <si>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</si>
  <si>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</si>
  <si>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</si>
  <si>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</si>
  <si>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</si>
  <si>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</si>
  <si>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</si>
  <si>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</si>
  <si>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</si>
  <si>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</si>
  <si>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</si>
  <si>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</si>
  <si>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</si>
  <si>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</si>
  <si>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</si>
  <si>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</si>
  <si>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</si>
  <si>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</si>
  <si>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</si>
  <si>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</si>
  <si>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</si>
  <si>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</si>
  <si>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</si>
  <si>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</si>
  <si>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</si>
  <si>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</si>
  <si>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</si>
  <si>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</si>
  <si>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</si>
  <si>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</si>
  <si>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</si>
  <si>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</si>
  <si>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</si>
  <si>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</si>
  <si>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</si>
  <si>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</si>
  <si>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</si>
  <si>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</si>
  <si>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</si>
  <si>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</si>
  <si>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</si>
  <si>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</si>
  <si>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</si>
  <si>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</si>
  <si>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</si>
  <si>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</si>
  <si>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</si>
  <si>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</si>
  <si>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</si>
  <si>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</si>
  <si>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</si>
  <si>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</si>
  <si>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</si>
  <si>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</si>
  <si>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</si>
  <si>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</si>
  <si>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</si>
  <si>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</si>
  <si>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</si>
  <si>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</si>
  <si>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</si>
  <si>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</si>
  <si>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</si>
  <si>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</si>
  <si>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</si>
  <si>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</si>
  <si>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</si>
  <si>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</si>
  <si>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</si>
  <si>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</si>
  <si>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</si>
  <si>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</si>
  <si>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</si>
  <si>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</si>
  <si>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</si>
  <si>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</si>
  <si>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</si>
  <si>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</si>
  <si>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</si>
  <si>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</si>
  <si>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</si>
  <si>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</si>
  <si>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</si>
  <si>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</si>
  <si>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</si>
  <si>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</si>
  <si>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</si>
  <si>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</si>
  <si>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</si>
  <si>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</si>
  <si>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</si>
  <si>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</si>
  <si>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</si>
  <si>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</si>
  <si>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</si>
  <si>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</si>
  <si>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</si>
  <si>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</si>
  <si>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</si>
  <si>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</si>
  <si>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</si>
  <si>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</si>
  <si>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</si>
  <si>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</si>
  <si>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</si>
  <si>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</si>
  <si>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</si>
  <si>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</si>
  <si>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</si>
  <si>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</si>
  <si>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</si>
  <si>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</si>
  <si>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</si>
  <si>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</si>
  <si>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</si>
  <si>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</si>
  <si>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</si>
  <si>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</si>
  <si>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</si>
  <si>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</si>
  <si>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</si>
  <si>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</si>
  <si>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</si>
  <si>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</si>
  <si>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</si>
  <si>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</si>
  <si>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</si>
  <si>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</si>
  <si>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</si>
  <si>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</si>
  <si>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</si>
  <si>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</si>
  <si>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</si>
  <si>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</si>
  <si>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</si>
  <si>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</si>
  <si>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</si>
  <si>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</si>
  <si>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</si>
  <si>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</si>
  <si>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</si>
  <si>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</si>
  <si>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</si>
  <si>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</si>
  <si>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</si>
  <si>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</si>
  <si>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</si>
  <si>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</si>
  <si>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</si>
  <si>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</si>
  <si>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</si>
  <si>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</si>
  <si>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</si>
  <si>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</si>
  <si>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</si>
  <si>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</si>
  <si>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</si>
  <si>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</si>
  <si>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</si>
  <si>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</si>
  <si>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</si>
  <si>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</si>
  <si>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</si>
  <si>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</si>
  <si>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</si>
  <si>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</si>
  <si>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</si>
  <si>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</si>
  <si>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</si>
  <si>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</si>
  <si>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</si>
  <si>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</si>
  <si>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</si>
  <si>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</si>
  <si>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</si>
  <si>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</si>
  <si>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</si>
  <si>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</si>
  <si>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</si>
  <si>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</si>
  <si>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</si>
  <si>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</si>
  <si>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</si>
  <si>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</si>
  <si>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</si>
  <si>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</si>
  <si>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</si>
  <si>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</si>
  <si>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</si>
  <si>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</si>
  <si>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</si>
  <si>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</si>
  <si>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</si>
  <si>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</si>
  <si>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</si>
  <si>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</si>
  <si>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</si>
  <si>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</si>
  <si>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</si>
  <si>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</si>
  <si>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</si>
  <si>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</si>
  <si>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</si>
  <si>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</si>
  <si>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</si>
  <si>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</si>
  <si>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</si>
  <si>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</si>
  <si>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</si>
  <si>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</si>
  <si>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</si>
  <si>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</si>
  <si>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</si>
  <si>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</si>
  <si>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</si>
  <si>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</si>
  <si>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</si>
  <si>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一号117</t>
  </si>
  <si>
    <t>一号119</t>
  </si>
  <si>
    <t>一号120</t>
  </si>
  <si>
    <t>一号121</t>
  </si>
  <si>
    <t>一号122</t>
  </si>
  <si>
    <t>一号124</t>
  </si>
  <si>
    <t>一号115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</si>
  <si>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</si>
  <si>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</si>
  <si>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</si>
  <si>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</si>
  <si>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</si>
  <si>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</si>
  <si>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</si>
  <si>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</si>
  <si>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</si>
  <si>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</si>
  <si>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</si>
  <si>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</si>
  <si>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</si>
  <si>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</si>
  <si>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</si>
  <si>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</si>
  <si>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</si>
  <si>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</si>
  <si>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</si>
  <si>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</si>
  <si>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</si>
  <si>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</si>
  <si>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</si>
  <si>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</si>
  <si>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</si>
  <si>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</si>
  <si>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</si>
  <si>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</si>
  <si>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</si>
  <si>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</si>
  <si>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</si>
  <si>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</si>
  <si>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</si>
  <si>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</si>
  <si>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</si>
  <si>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</si>
  <si>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</si>
  <si>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</si>
  <si>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</si>
  <si>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</si>
  <si>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</si>
  <si>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</si>
  <si>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</si>
  <si>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</si>
  <si>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</si>
  <si>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</si>
  <si>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</si>
  <si>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</si>
  <si>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</si>
  <si>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</si>
  <si>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</si>
  <si>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</si>
  <si>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</si>
  <si>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</si>
  <si>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</si>
  <si>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</si>
  <si>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</si>
  <si>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</si>
  <si>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</si>
  <si>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</si>
  <si>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</si>
  <si>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</si>
  <si>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</si>
  <si>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</si>
  <si>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</si>
  <si>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</si>
  <si>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</si>
  <si>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</si>
  <si>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</si>
  <si>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</si>
  <si>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</si>
  <si>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</si>
  <si>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</si>
  <si>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</si>
  <si>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</si>
  <si>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</si>
  <si>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</si>
  <si>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</si>
  <si>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</si>
  <si>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</si>
  <si>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</si>
  <si>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</si>
  <si>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</si>
  <si>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</si>
  <si>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</si>
  <si>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</si>
  <si>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</si>
  <si>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</si>
  <si>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</si>
  <si>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</si>
  <si>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</si>
  <si>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</si>
  <si>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</si>
  <si>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</si>
  <si>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</si>
  <si>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</si>
  <si>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</si>
  <si>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</si>
  <si>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</si>
  <si>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</si>
  <si>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</si>
  <si>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</si>
  <si>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</si>
  <si>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</si>
  <si>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</si>
  <si>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</si>
  <si>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</si>
  <si>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</si>
  <si>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</si>
  <si>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</si>
  <si>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</si>
  <si>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</si>
  <si>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</si>
  <si>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</si>
  <si>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</si>
  <si>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</si>
  <si>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</si>
  <si>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</si>
  <si>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</si>
  <si>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</si>
  <si>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</si>
  <si>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</si>
  <si>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</si>
  <si>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</si>
  <si>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</si>
  <si>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</si>
  <si>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</si>
  <si>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</si>
  <si>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</si>
  <si>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</si>
  <si>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</si>
  <si>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</si>
  <si>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</si>
  <si>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</si>
  <si>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</si>
  <si>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</si>
  <si>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</si>
  <si>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</si>
  <si>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三号402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</si>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</sst>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workbookViewId="0">
      <selection activeCell="G14" sqref="G14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631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632</v>
      </c>
      <c r="B2" s="90" t="s">
        <v>2</v>
      </c>
      <c r="C2" s="90">
        <f>A4+B4+C4+D4</f>
        <v>10</v>
      </c>
      <c r="D2" s="90" t="s">
        <v>3</v>
      </c>
      <c r="E2" s="90" t="s">
        <v>633</v>
      </c>
      <c r="F2" s="90" t="s">
        <v>5</v>
      </c>
      <c r="G2" s="91">
        <f>(A4*A5+B4*B5+C4*C5+D4*D5+E4*E5+F4*F5+G4*G5)/C2</f>
        <v>88.8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634</v>
      </c>
      <c r="B3" s="90" t="s">
        <v>635</v>
      </c>
      <c r="C3" s="90" t="s">
        <v>636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86</v>
      </c>
      <c r="B5" s="96">
        <v>90</v>
      </c>
      <c r="C5" s="96">
        <v>88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637</v>
      </c>
      <c r="B6" s="90" t="s">
        <v>2</v>
      </c>
      <c r="C6" s="90">
        <f>A8+B8+C8+D8+E8+F8</f>
        <v>17</v>
      </c>
      <c r="D6" s="90" t="s">
        <v>3</v>
      </c>
      <c r="E6" s="90" t="s">
        <v>633</v>
      </c>
      <c r="F6" s="90" t="s">
        <v>5</v>
      </c>
      <c r="G6" s="91">
        <f>(A8*A9+B8*B9+C8*C9+D8*D9+E8*E9+F8*F9+G8*G9)/C6</f>
        <v>84.235294117647058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634</v>
      </c>
      <c r="B7" s="90" t="s">
        <v>638</v>
      </c>
      <c r="C7" s="90" t="s">
        <v>636</v>
      </c>
      <c r="D7" s="90" t="s">
        <v>639</v>
      </c>
      <c r="E7" s="90" t="s">
        <v>640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86</v>
      </c>
      <c r="B9" s="96">
        <v>83</v>
      </c>
      <c r="C9" s="96">
        <v>88</v>
      </c>
      <c r="D9" s="96">
        <v>87</v>
      </c>
      <c r="E9" s="96">
        <v>79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641</v>
      </c>
      <c r="B10" s="90" t="s">
        <v>2</v>
      </c>
      <c r="C10" s="90">
        <v>16</v>
      </c>
      <c r="D10" s="90" t="s">
        <v>3</v>
      </c>
      <c r="E10" s="90" t="s">
        <v>642</v>
      </c>
      <c r="F10" s="90" t="s">
        <v>5</v>
      </c>
      <c r="G10" s="91">
        <f>(A12*A13+B12*B13+C12*C13+D12*D13+E12*E13+F12*F13+G12*G13)/C10</f>
        <v>76.375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643</v>
      </c>
      <c r="B11" s="93" t="s">
        <v>644</v>
      </c>
      <c r="C11" s="93" t="s">
        <v>645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67</v>
      </c>
      <c r="B13" s="96">
        <v>86</v>
      </c>
      <c r="C13" s="96">
        <v>78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646</v>
      </c>
      <c r="B14" s="90" t="s">
        <v>2</v>
      </c>
      <c r="C14" s="99">
        <v>34</v>
      </c>
      <c r="D14" s="90" t="s">
        <v>3</v>
      </c>
      <c r="E14" s="90" t="s">
        <v>647</v>
      </c>
      <c r="F14" s="90" t="s">
        <v>5</v>
      </c>
      <c r="G14" s="91">
        <f>(A16*A17+B16*B17+C16*C17+D16*D17+E16*E17+F16*F17+G16*G17+H16*H17)/C14</f>
        <v>79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648</v>
      </c>
      <c r="B15" s="90" t="s">
        <v>649</v>
      </c>
      <c r="C15" s="90" t="s">
        <v>650</v>
      </c>
      <c r="D15" s="90" t="s">
        <v>651</v>
      </c>
      <c r="E15" s="90" t="s">
        <v>652</v>
      </c>
      <c r="F15" s="90" t="s">
        <v>653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88</v>
      </c>
      <c r="B17" s="96">
        <v>83</v>
      </c>
      <c r="C17" s="96">
        <v>88</v>
      </c>
      <c r="D17" s="96">
        <v>50</v>
      </c>
      <c r="E17" s="96">
        <v>78</v>
      </c>
      <c r="F17" s="96">
        <v>91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654</v>
      </c>
      <c r="B18" s="90" t="s">
        <v>57</v>
      </c>
      <c r="C18" s="90">
        <v>33</v>
      </c>
      <c r="D18" s="90" t="s">
        <v>3</v>
      </c>
      <c r="E18" s="90" t="s">
        <v>655</v>
      </c>
      <c r="F18" s="90" t="s">
        <v>5</v>
      </c>
      <c r="G18" s="91">
        <f>(A20*A21+B20*B21+C20*C21+D20*D21+E20*E21+F20*F21+G20*G21+H20*H21)/C18</f>
        <v>85.939393939393938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656</v>
      </c>
      <c r="B19" s="90" t="s">
        <v>657</v>
      </c>
      <c r="C19" s="90" t="s">
        <v>658</v>
      </c>
      <c r="D19" s="90" t="s">
        <v>659</v>
      </c>
      <c r="E19" s="90" t="s">
        <v>660</v>
      </c>
      <c r="F19" s="90" t="s">
        <v>661</v>
      </c>
      <c r="G19" s="90" t="s">
        <v>662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68</v>
      </c>
      <c r="B21" s="96">
        <v>87</v>
      </c>
      <c r="C21" s="96">
        <v>88</v>
      </c>
      <c r="D21" s="96">
        <v>93</v>
      </c>
      <c r="E21" s="96">
        <v>87</v>
      </c>
      <c r="F21" s="96">
        <v>92</v>
      </c>
      <c r="G21" s="96">
        <v>97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663</v>
      </c>
      <c r="B22" s="90" t="s">
        <v>57</v>
      </c>
      <c r="C22" s="90">
        <f>A24+B24+C24+D24+E24+F24</f>
        <v>26</v>
      </c>
      <c r="D22" s="90" t="s">
        <v>3</v>
      </c>
      <c r="E22" s="90" t="s">
        <v>664</v>
      </c>
      <c r="F22" s="90" t="s">
        <v>5</v>
      </c>
      <c r="G22" s="91">
        <f>(A24*A25+B24*B25+C24*C25+D24*D25+E24*E25+F24*F25+G24*G25+H24*H25)/C22</f>
        <v>86.807692307692307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665</v>
      </c>
      <c r="B23" s="90" t="s">
        <v>666</v>
      </c>
      <c r="C23" s="90" t="s">
        <v>667</v>
      </c>
      <c r="D23" s="90" t="s">
        <v>668</v>
      </c>
      <c r="E23" s="90" t="s">
        <v>669</v>
      </c>
      <c r="F23" s="90" t="s">
        <v>670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81</v>
      </c>
      <c r="B25" s="96">
        <v>81</v>
      </c>
      <c r="C25" s="96">
        <v>88</v>
      </c>
      <c r="D25" s="96">
        <v>92</v>
      </c>
      <c r="E25" s="96">
        <v>94</v>
      </c>
      <c r="F25" s="96">
        <v>90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671</v>
      </c>
      <c r="B26" s="90" t="s">
        <v>57</v>
      </c>
      <c r="C26" s="90">
        <v>23</v>
      </c>
      <c r="D26" s="90" t="s">
        <v>3</v>
      </c>
      <c r="E26" s="90" t="s">
        <v>672</v>
      </c>
      <c r="F26" s="90" t="s">
        <v>5</v>
      </c>
      <c r="G26" s="91">
        <f>(A28*A29+B28*B29+C28*C29+D28*D29+E28*E29+F28*F29+G28*G29+H28*H29)/C26</f>
        <v>88.434782608695656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673</v>
      </c>
      <c r="B27" s="90" t="s">
        <v>674</v>
      </c>
      <c r="C27" s="90" t="s">
        <v>675</v>
      </c>
      <c r="D27" s="90" t="s">
        <v>676</v>
      </c>
      <c r="E27" s="90" t="s">
        <v>677</v>
      </c>
      <c r="F27" s="90" t="s">
        <v>678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84</v>
      </c>
      <c r="B29" s="96">
        <v>88</v>
      </c>
      <c r="C29" s="96">
        <v>89</v>
      </c>
      <c r="D29" s="96">
        <v>90</v>
      </c>
      <c r="E29" s="96">
        <v>90</v>
      </c>
      <c r="F29" s="96">
        <v>93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679</v>
      </c>
      <c r="B30" s="90" t="s">
        <v>57</v>
      </c>
      <c r="C30" s="90">
        <v>25</v>
      </c>
      <c r="D30" s="90" t="s">
        <v>3</v>
      </c>
      <c r="E30" s="90" t="s">
        <v>642</v>
      </c>
      <c r="F30" s="90" t="s">
        <v>5</v>
      </c>
      <c r="G30" s="91">
        <f>(A32*A33+B32*B33+C32*C33+D32*D33+E32*E33+F32*F33+G32*G33+H32*H33)/C30</f>
        <v>89.52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680</v>
      </c>
      <c r="B31" s="98" t="s">
        <v>681</v>
      </c>
      <c r="C31" s="98" t="s">
        <v>682</v>
      </c>
      <c r="D31" s="98" t="s">
        <v>667</v>
      </c>
      <c r="E31" s="98" t="s">
        <v>676</v>
      </c>
      <c r="F31" s="90" t="s">
        <v>683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88</v>
      </c>
      <c r="B33" s="96">
        <v>84</v>
      </c>
      <c r="C33" s="96">
        <v>90</v>
      </c>
      <c r="D33" s="96">
        <v>88</v>
      </c>
      <c r="E33" s="96">
        <v>90</v>
      </c>
      <c r="F33" s="96">
        <v>98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89" t="s">
        <v>684</v>
      </c>
      <c r="B34" s="90" t="s">
        <v>2</v>
      </c>
      <c r="C34" s="98">
        <v>32</v>
      </c>
      <c r="D34" s="90" t="s">
        <v>3</v>
      </c>
      <c r="E34" s="90" t="s">
        <v>685</v>
      </c>
      <c r="F34" s="90" t="s">
        <v>5</v>
      </c>
      <c r="G34" s="91">
        <f>(A36*A37+B36*B37+C36*C37+D36*D37+E36*E37+F36*F37+G36*G37+H36*H37)/C34</f>
        <v>93.46875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686</v>
      </c>
      <c r="B35" s="90" t="s">
        <v>687</v>
      </c>
      <c r="C35" s="90" t="s">
        <v>688</v>
      </c>
      <c r="D35" s="90" t="s">
        <v>689</v>
      </c>
      <c r="E35" s="90" t="s">
        <v>690</v>
      </c>
      <c r="F35" s="90" t="s">
        <v>691</v>
      </c>
      <c r="G35" s="90" t="s">
        <v>692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93</v>
      </c>
      <c r="B37" s="96">
        <v>95</v>
      </c>
      <c r="C37" s="96">
        <v>93</v>
      </c>
      <c r="D37" s="96">
        <v>93</v>
      </c>
      <c r="E37" s="96">
        <v>95</v>
      </c>
      <c r="F37" s="96">
        <v>91</v>
      </c>
      <c r="G37" s="96">
        <v>92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693</v>
      </c>
      <c r="B38" s="90" t="s">
        <v>2</v>
      </c>
      <c r="C38" s="90">
        <v>30</v>
      </c>
      <c r="D38" s="95" t="s">
        <v>3</v>
      </c>
      <c r="E38" s="90" t="s">
        <v>694</v>
      </c>
      <c r="F38" s="95" t="s">
        <v>5</v>
      </c>
      <c r="G38" s="91">
        <f>(A40*A41+B40*B41+C40*C41+D40*D41+E40*E41+F40*F41+G40*G41+H40*H41)/C38</f>
        <v>90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695</v>
      </c>
      <c r="B39" s="90" t="s">
        <v>696</v>
      </c>
      <c r="C39" s="90" t="s">
        <v>697</v>
      </c>
      <c r="D39" s="90" t="s">
        <v>698</v>
      </c>
      <c r="E39" s="90" t="s">
        <v>699</v>
      </c>
      <c r="F39" s="90" t="s">
        <v>662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91</v>
      </c>
      <c r="B41" s="96">
        <v>84</v>
      </c>
      <c r="C41" s="96">
        <v>97</v>
      </c>
      <c r="D41" s="96">
        <v>88</v>
      </c>
      <c r="E41" s="96">
        <v>88</v>
      </c>
      <c r="F41" s="96">
        <v>97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 t="s">
        <v>700</v>
      </c>
      <c r="B42" s="90" t="s">
        <v>2</v>
      </c>
      <c r="C42" s="90">
        <v>29</v>
      </c>
      <c r="D42" s="95" t="s">
        <v>3</v>
      </c>
      <c r="E42" s="90" t="s">
        <v>701</v>
      </c>
      <c r="F42" s="95" t="s">
        <v>5</v>
      </c>
      <c r="G42" s="91">
        <f>(A44*A45+B44*B45+C44*C45+D44*D45+E44*E45+F44*F45+G44*G45+H44*H45)/C42</f>
        <v>89.551724137931032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667</v>
      </c>
      <c r="B43" s="90" t="s">
        <v>702</v>
      </c>
      <c r="C43" s="90" t="s">
        <v>703</v>
      </c>
      <c r="D43" s="90" t="s">
        <v>704</v>
      </c>
      <c r="E43" s="90" t="s">
        <v>705</v>
      </c>
      <c r="F43" s="90" t="s">
        <v>669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88</v>
      </c>
      <c r="B45" s="96">
        <v>93</v>
      </c>
      <c r="C45" s="96">
        <v>91</v>
      </c>
      <c r="D45" s="96">
        <v>89</v>
      </c>
      <c r="E45" s="96">
        <v>83</v>
      </c>
      <c r="F45" s="96">
        <v>94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706</v>
      </c>
      <c r="B46" s="95" t="s">
        <v>2</v>
      </c>
      <c r="C46" s="95">
        <v>22</v>
      </c>
      <c r="D46" s="95" t="s">
        <v>3</v>
      </c>
      <c r="E46" s="95" t="s">
        <v>707</v>
      </c>
      <c r="F46" s="95" t="s">
        <v>5</v>
      </c>
      <c r="G46" s="91">
        <f>(A48*A49+B48*B49+C48*C49+D48*D49+E48*E49+F48*F49+G48*G49+H48*H49)/C46</f>
        <v>94.181818181818187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708</v>
      </c>
      <c r="B47" s="90" t="s">
        <v>709</v>
      </c>
      <c r="C47" s="90" t="s">
        <v>710</v>
      </c>
      <c r="D47" s="90" t="s">
        <v>711</v>
      </c>
      <c r="E47" s="90" t="s">
        <v>712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93</v>
      </c>
      <c r="B49" s="96">
        <v>93</v>
      </c>
      <c r="C49" s="96">
        <v>95</v>
      </c>
      <c r="D49" s="96">
        <v>93</v>
      </c>
      <c r="E49" s="96">
        <v>98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713</v>
      </c>
      <c r="B50" s="90" t="s">
        <v>2</v>
      </c>
      <c r="C50" s="90">
        <f>A52+B52+C52+D52+E52+F52+G52</f>
        <v>25</v>
      </c>
      <c r="D50" s="90" t="s">
        <v>3</v>
      </c>
      <c r="E50" s="100" t="s">
        <v>655</v>
      </c>
      <c r="F50" s="90" t="s">
        <v>5</v>
      </c>
      <c r="G50" s="91">
        <f>(A52*A53+B52*B53+C52*C53+D52*D53+E52*E53+F52*F53+G52*G53+H52*H53)/C50</f>
        <v>88.6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714</v>
      </c>
      <c r="B51" s="90" t="s">
        <v>715</v>
      </c>
      <c r="C51" s="90" t="s">
        <v>716</v>
      </c>
      <c r="D51" s="90" t="s">
        <v>717</v>
      </c>
      <c r="E51" s="95" t="s">
        <v>718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95</v>
      </c>
      <c r="B53" s="96">
        <v>93</v>
      </c>
      <c r="C53" s="96">
        <v>94</v>
      </c>
      <c r="D53" s="96">
        <v>72</v>
      </c>
      <c r="E53" s="96">
        <v>91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719</v>
      </c>
      <c r="B54" s="90" t="s">
        <v>2</v>
      </c>
      <c r="C54" s="90">
        <v>32</v>
      </c>
      <c r="D54" s="90" t="s">
        <v>3</v>
      </c>
      <c r="E54" s="100" t="s">
        <v>655</v>
      </c>
      <c r="F54" s="90" t="s">
        <v>5</v>
      </c>
      <c r="G54" s="91">
        <f>(A56*A57+B56*B57+C56*C57+D56*D57+E56*E57+F56*F57+G56*G57+H56*H57)/C54</f>
        <v>81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720</v>
      </c>
      <c r="B55" s="90" t="s">
        <v>721</v>
      </c>
      <c r="C55" s="90" t="s">
        <v>722</v>
      </c>
      <c r="D55" s="90" t="s">
        <v>723</v>
      </c>
      <c r="E55" s="90" t="s">
        <v>724</v>
      </c>
      <c r="F55" s="90" t="s">
        <v>725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93</v>
      </c>
      <c r="B57" s="96">
        <v>96</v>
      </c>
      <c r="C57" s="96">
        <v>95</v>
      </c>
      <c r="D57" s="96">
        <v>90</v>
      </c>
      <c r="E57" s="96">
        <v>83</v>
      </c>
      <c r="F57" s="96">
        <v>9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726</v>
      </c>
      <c r="B58" s="90" t="s">
        <v>2</v>
      </c>
      <c r="C58" s="90">
        <f>A60+B60+C60+D60+E60</f>
        <v>19</v>
      </c>
      <c r="D58" s="90" t="s">
        <v>3</v>
      </c>
      <c r="E58" s="90" t="s">
        <v>727</v>
      </c>
      <c r="F58" s="90" t="s">
        <v>5</v>
      </c>
      <c r="G58" s="91">
        <f>(A60*A61+B60*B61+C60*C61+D60*D61+E60*E61+F60*F61+G60*G61+H60*H61)/C58</f>
        <v>89.15789473684211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728</v>
      </c>
      <c r="B59" s="90" t="s">
        <v>729</v>
      </c>
      <c r="C59" s="90" t="s">
        <v>730</v>
      </c>
      <c r="D59" s="90" t="s">
        <v>731</v>
      </c>
      <c r="E59" s="90" t="s">
        <v>718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88</v>
      </c>
      <c r="B61" s="96">
        <v>89</v>
      </c>
      <c r="C61" s="96">
        <v>94</v>
      </c>
      <c r="D61" s="96">
        <v>87</v>
      </c>
      <c r="E61" s="96">
        <v>91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732</v>
      </c>
      <c r="B62" s="90" t="s">
        <v>2</v>
      </c>
      <c r="C62" s="90">
        <f>A64+B64+C64</f>
        <v>11</v>
      </c>
      <c r="D62" s="90" t="s">
        <v>3</v>
      </c>
      <c r="E62" s="90" t="s">
        <v>727</v>
      </c>
      <c r="F62" s="90" t="s">
        <v>5</v>
      </c>
      <c r="G62" s="91">
        <f>(A64*A65+B64*B65+C64*C65+D64*D65+E64*E65+F64*F65+G64*G65+H64*H65)/C62</f>
        <v>94.272727272727266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733</v>
      </c>
      <c r="B63" s="90" t="s">
        <v>734</v>
      </c>
      <c r="C63" s="90" t="s">
        <v>735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90</v>
      </c>
      <c r="B65" s="96">
        <v>96</v>
      </c>
      <c r="C65" s="96">
        <v>97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736</v>
      </c>
      <c r="B66" s="90" t="s">
        <v>2</v>
      </c>
      <c r="C66" s="90">
        <f>A68+B68+C68+D68</f>
        <v>22</v>
      </c>
      <c r="D66" s="90" t="s">
        <v>3</v>
      </c>
      <c r="E66" s="90" t="s">
        <v>737</v>
      </c>
      <c r="F66" s="90" t="s">
        <v>5</v>
      </c>
      <c r="G66" s="91">
        <f>(A68*A69+B68*B69+C68*C69+D68*D69+E68*E69+F68*F69+G68*G69+H68*H69)/C66</f>
        <v>71.727272727272734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913</v>
      </c>
      <c r="B67" s="90" t="s">
        <v>738</v>
      </c>
      <c r="C67" s="90" t="s">
        <v>739</v>
      </c>
      <c r="D67" s="90" t="s">
        <v>740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91</v>
      </c>
      <c r="B69" s="96">
        <v>75</v>
      </c>
      <c r="C69" s="96">
        <v>51</v>
      </c>
      <c r="D69" s="96">
        <v>69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741</v>
      </c>
      <c r="B70" s="90" t="s">
        <v>2</v>
      </c>
      <c r="C70" s="90">
        <v>21</v>
      </c>
      <c r="D70" s="90" t="s">
        <v>3</v>
      </c>
      <c r="E70" s="90" t="s">
        <v>664</v>
      </c>
      <c r="F70" s="90" t="s">
        <v>5</v>
      </c>
      <c r="G70" s="91">
        <f>(A72*A73+B72*B73+C72*C73+D72*D73+E72*E73+F72*F73+G72*G73)/C70</f>
        <v>84.095238095238102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742</v>
      </c>
      <c r="B71" s="90" t="s">
        <v>743</v>
      </c>
      <c r="C71" s="90" t="s">
        <v>744</v>
      </c>
      <c r="D71" s="101" t="s">
        <v>745</v>
      </c>
      <c r="E71" s="102" t="s">
        <v>746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73</v>
      </c>
      <c r="B73" s="96">
        <v>86</v>
      </c>
      <c r="C73" s="96">
        <v>86</v>
      </c>
      <c r="D73" s="96">
        <v>91</v>
      </c>
      <c r="E73" s="96">
        <v>79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747</v>
      </c>
      <c r="B74" s="90" t="s">
        <v>2</v>
      </c>
      <c r="C74" s="90">
        <v>20</v>
      </c>
      <c r="D74" s="90" t="s">
        <v>3</v>
      </c>
      <c r="E74" s="90" t="s">
        <v>685</v>
      </c>
      <c r="F74" s="90" t="s">
        <v>5</v>
      </c>
      <c r="G74" s="91">
        <f>(A76*A77+B76*B77+C76*C77+D76*D77+E76*E77+F76*F77+G76*G77)/C74</f>
        <v>77.5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748</v>
      </c>
      <c r="B75" s="90" t="s">
        <v>749</v>
      </c>
      <c r="C75" s="90" t="s">
        <v>750</v>
      </c>
      <c r="D75" s="90" t="s">
        <v>690</v>
      </c>
      <c r="E75" s="90" t="s">
        <v>751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72</v>
      </c>
      <c r="B77" s="96">
        <v>78</v>
      </c>
      <c r="C77" s="96">
        <v>93</v>
      </c>
      <c r="D77" s="96">
        <v>95</v>
      </c>
      <c r="E77" s="96">
        <v>77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752</v>
      </c>
      <c r="B78" s="90" t="s">
        <v>2</v>
      </c>
      <c r="C78" s="90">
        <v>36</v>
      </c>
      <c r="D78" s="90" t="s">
        <v>3</v>
      </c>
      <c r="E78" s="90" t="s">
        <v>737</v>
      </c>
      <c r="F78" s="90" t="s">
        <v>5</v>
      </c>
      <c r="G78" s="91">
        <f>(A80*A81+B80*B81+C80*C81+D80*D81+E80*E81+F80*F81+G80*G81+H80*H81+I80*I81)/C78</f>
        <v>81.5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753</v>
      </c>
      <c r="B79" s="90" t="s">
        <v>754</v>
      </c>
      <c r="C79" s="90" t="s">
        <v>755</v>
      </c>
      <c r="D79" s="90" t="s">
        <v>756</v>
      </c>
      <c r="E79" s="98" t="s">
        <v>757</v>
      </c>
      <c r="F79" s="90" t="s">
        <v>758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77</v>
      </c>
      <c r="B81" s="96">
        <v>84</v>
      </c>
      <c r="C81" s="96">
        <v>64</v>
      </c>
      <c r="D81" s="96">
        <v>87</v>
      </c>
      <c r="E81" s="96">
        <v>83</v>
      </c>
      <c r="F81" s="96">
        <v>94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759</v>
      </c>
      <c r="B82" s="90" t="s">
        <v>2</v>
      </c>
      <c r="C82" s="90">
        <v>34</v>
      </c>
      <c r="D82" s="90" t="s">
        <v>3</v>
      </c>
      <c r="E82" s="90" t="s">
        <v>737</v>
      </c>
      <c r="F82" s="90" t="s">
        <v>5</v>
      </c>
      <c r="G82" s="91">
        <f>(A84*A85+B84*B85+C84*C85+D84*D85+E84*E85+F84*F85+G84*G85+H84*H85+I84*I85)/C82</f>
        <v>87.205882352941174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760</v>
      </c>
      <c r="B83" s="90" t="s">
        <v>761</v>
      </c>
      <c r="C83" s="90" t="s">
        <v>762</v>
      </c>
      <c r="D83" s="90" t="s">
        <v>763</v>
      </c>
      <c r="E83" s="90" t="s">
        <v>764</v>
      </c>
      <c r="F83" s="90" t="s">
        <v>765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81</v>
      </c>
      <c r="B85" s="96">
        <v>81</v>
      </c>
      <c r="C85" s="96">
        <v>92</v>
      </c>
      <c r="D85" s="96">
        <v>85</v>
      </c>
      <c r="E85" s="96">
        <v>90</v>
      </c>
      <c r="F85" s="96">
        <v>94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766</v>
      </c>
      <c r="B86" s="90" t="s">
        <v>2</v>
      </c>
      <c r="C86" s="90">
        <v>17</v>
      </c>
      <c r="D86" s="90" t="s">
        <v>3</v>
      </c>
      <c r="E86" s="90" t="s">
        <v>767</v>
      </c>
      <c r="F86" s="90" t="s">
        <v>5</v>
      </c>
      <c r="G86" s="91">
        <f>(A88*A89+B88*B89+C88*C89+D88*D89+E88*E89+F88*F89+G88*G89+H88*H89)/C86</f>
        <v>95.294117647058826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768</v>
      </c>
      <c r="B87" s="90" t="s">
        <v>769</v>
      </c>
      <c r="C87" s="90" t="s">
        <v>770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96</v>
      </c>
      <c r="B89" s="96">
        <v>95</v>
      </c>
      <c r="C89" s="96">
        <v>95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771</v>
      </c>
      <c r="B90" s="90" t="s">
        <v>2</v>
      </c>
      <c r="C90" s="90">
        <f>A92+B92+C92+D92+E92+F92+G92</f>
        <v>32</v>
      </c>
      <c r="D90" s="90" t="s">
        <v>3</v>
      </c>
      <c r="E90" s="90" t="s">
        <v>672</v>
      </c>
      <c r="F90" s="90" t="s">
        <v>5</v>
      </c>
      <c r="G90" s="91">
        <f>(A92*A93+B92*B93+C92*C93+D92*D93+E92*E93+F92*F93+G92*G93)/C90</f>
        <v>86.9375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772</v>
      </c>
      <c r="B91" s="90" t="s">
        <v>773</v>
      </c>
      <c r="C91" s="90" t="s">
        <v>774</v>
      </c>
      <c r="D91" s="90" t="s">
        <v>775</v>
      </c>
      <c r="E91" s="90" t="s">
        <v>776</v>
      </c>
      <c r="F91" s="90" t="s">
        <v>777</v>
      </c>
      <c r="G91" s="90" t="s">
        <v>778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86</v>
      </c>
      <c r="B93" s="96">
        <v>84</v>
      </c>
      <c r="C93" s="96">
        <v>85</v>
      </c>
      <c r="D93" s="96">
        <v>88</v>
      </c>
      <c r="E93" s="96">
        <v>90</v>
      </c>
      <c r="F93" s="96">
        <v>86</v>
      </c>
      <c r="G93" s="96">
        <v>92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779</v>
      </c>
      <c r="B94" s="90" t="s">
        <v>2</v>
      </c>
      <c r="C94" s="90">
        <f>SUM(A96:E96)</f>
        <v>21</v>
      </c>
      <c r="D94" s="90" t="s">
        <v>3</v>
      </c>
      <c r="E94" s="90" t="s">
        <v>707</v>
      </c>
      <c r="F94" s="90" t="s">
        <v>5</v>
      </c>
      <c r="G94" s="91">
        <f>(A96*A97+B96*B97+C96*C97+D96*D97+E96*E97+F96*F97+G96*G97+H96*H97)/C94</f>
        <v>96.142857142857139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780</v>
      </c>
      <c r="B95" s="90" t="s">
        <v>781</v>
      </c>
      <c r="C95" s="90" t="s">
        <v>782</v>
      </c>
      <c r="D95" s="90" t="s">
        <v>718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98</v>
      </c>
      <c r="B97" s="96">
        <v>96</v>
      </c>
      <c r="C97" s="96">
        <v>97</v>
      </c>
      <c r="D97" s="96">
        <v>91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906</v>
      </c>
      <c r="B98" s="90" t="s">
        <v>2</v>
      </c>
      <c r="C98" s="90">
        <v>31</v>
      </c>
      <c r="D98" s="90" t="s">
        <v>3</v>
      </c>
      <c r="E98" s="5" t="s">
        <v>914</v>
      </c>
      <c r="F98" s="90" t="s">
        <v>5</v>
      </c>
      <c r="G98" s="91">
        <f>(A100*A101+B100*B101+C100*C101+D100*D101+E100*E101+F100*F101+G100*G101+H100*H101)/C98</f>
        <v>96.838709677419359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907</v>
      </c>
      <c r="B99" s="5" t="s">
        <v>909</v>
      </c>
      <c r="C99" s="5" t="s">
        <v>908</v>
      </c>
      <c r="D99" s="5" t="s">
        <v>910</v>
      </c>
      <c r="E99" s="5" t="s">
        <v>911</v>
      </c>
      <c r="F99" s="5" t="s">
        <v>912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97</v>
      </c>
      <c r="B101" s="96">
        <v>98</v>
      </c>
      <c r="C101" s="96">
        <v>96</v>
      </c>
      <c r="D101" s="96">
        <v>96</v>
      </c>
      <c r="E101" s="96">
        <v>95</v>
      </c>
      <c r="F101" s="96">
        <v>99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783</v>
      </c>
      <c r="B102" s="90" t="s">
        <v>2</v>
      </c>
      <c r="C102" s="90">
        <v>29</v>
      </c>
      <c r="D102" s="90" t="s">
        <v>3</v>
      </c>
      <c r="E102" s="90" t="s">
        <v>701</v>
      </c>
      <c r="F102" s="90" t="s">
        <v>5</v>
      </c>
      <c r="G102" s="91">
        <f>(A104*A105+B104*B105+C104*C105+D104*D105+E104*E105+F104*F105+G104*G105+H104*H105)/C102</f>
        <v>89.58620689655173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784</v>
      </c>
      <c r="B103" s="90" t="s">
        <v>785</v>
      </c>
      <c r="C103" s="90" t="s">
        <v>786</v>
      </c>
      <c r="D103" s="90" t="s">
        <v>787</v>
      </c>
      <c r="E103" s="90" t="s">
        <v>788</v>
      </c>
      <c r="F103" s="90" t="s">
        <v>789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92</v>
      </c>
      <c r="B105" s="96">
        <v>95</v>
      </c>
      <c r="C105" s="96">
        <v>83</v>
      </c>
      <c r="D105" s="96">
        <v>84</v>
      </c>
      <c r="E105" s="96">
        <v>94</v>
      </c>
      <c r="F105" s="96">
        <v>94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790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791</v>
      </c>
      <c r="F106" s="90" t="s">
        <v>5</v>
      </c>
      <c r="G106" s="91">
        <f>(A108*A109+B108*B109+C108*C109+D108*D109+E108*E109+F108*F109+G108*G109+H108*H109)/C106</f>
        <v>85.805555555555557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792</v>
      </c>
      <c r="B107" s="90" t="s">
        <v>793</v>
      </c>
      <c r="C107" s="90" t="s">
        <v>794</v>
      </c>
      <c r="D107" s="90" t="s">
        <v>795</v>
      </c>
      <c r="E107" s="90" t="s">
        <v>796</v>
      </c>
      <c r="F107" s="90" t="s">
        <v>776</v>
      </c>
      <c r="G107" s="90" t="s">
        <v>797</v>
      </c>
      <c r="H107" s="90" t="s">
        <v>798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81</v>
      </c>
      <c r="B109" s="96">
        <v>83</v>
      </c>
      <c r="C109" s="96">
        <v>93</v>
      </c>
      <c r="D109" s="96">
        <v>91</v>
      </c>
      <c r="E109" s="96">
        <v>86</v>
      </c>
      <c r="F109" s="96">
        <v>87</v>
      </c>
      <c r="G109" s="96">
        <v>89</v>
      </c>
      <c r="H109" s="96">
        <v>66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799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800</v>
      </c>
      <c r="B111" s="90" t="s">
        <v>2</v>
      </c>
      <c r="C111" s="90">
        <v>28</v>
      </c>
      <c r="D111" s="90" t="s">
        <v>3</v>
      </c>
      <c r="E111" s="90" t="s">
        <v>801</v>
      </c>
      <c r="F111" s="90" t="s">
        <v>5</v>
      </c>
      <c r="G111" s="91">
        <f>(A113*A114+B113*B114+C113*C114+D113*D114+E113*E114)/C111</f>
        <v>72.857142857142861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802</v>
      </c>
      <c r="B112" s="90" t="s">
        <v>803</v>
      </c>
      <c r="C112" s="90" t="s">
        <v>804</v>
      </c>
      <c r="D112" s="90" t="s">
        <v>805</v>
      </c>
      <c r="E112" s="90" t="s">
        <v>806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94</v>
      </c>
      <c r="B114" s="96">
        <v>57</v>
      </c>
      <c r="C114" s="96">
        <v>71</v>
      </c>
      <c r="D114" s="96">
        <v>50</v>
      </c>
      <c r="E114" s="96">
        <v>87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807</v>
      </c>
      <c r="B115" s="90" t="s">
        <v>2</v>
      </c>
      <c r="C115" s="90">
        <v>22</v>
      </c>
      <c r="D115" s="90" t="s">
        <v>3</v>
      </c>
      <c r="E115" s="90" t="s">
        <v>808</v>
      </c>
      <c r="F115" s="90" t="s">
        <v>5</v>
      </c>
      <c r="G115" s="91">
        <f>(A117*A118+B117*B118+C117*C118+D117*D118)/C115</f>
        <v>85.5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809</v>
      </c>
      <c r="B116" s="90" t="s">
        <v>810</v>
      </c>
      <c r="C116" s="90" t="s">
        <v>811</v>
      </c>
      <c r="D116" s="90" t="s">
        <v>812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86</v>
      </c>
      <c r="B118" s="96">
        <v>77</v>
      </c>
      <c r="C118" s="96">
        <v>91</v>
      </c>
      <c r="D118" s="96">
        <v>89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813</v>
      </c>
      <c r="B119" s="90" t="s">
        <v>2</v>
      </c>
      <c r="C119" s="90">
        <v>24</v>
      </c>
      <c r="D119" s="90" t="s">
        <v>3</v>
      </c>
      <c r="E119" s="90" t="s">
        <v>655</v>
      </c>
      <c r="F119" s="90" t="s">
        <v>5</v>
      </c>
      <c r="G119" s="91">
        <f>(A121*A122+B121*B122+C121*C122+D121*D122)/C119</f>
        <v>91.5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814</v>
      </c>
      <c r="B120" s="90" t="s">
        <v>815</v>
      </c>
      <c r="C120" s="90" t="s">
        <v>816</v>
      </c>
      <c r="D120" s="90" t="s">
        <v>817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94</v>
      </c>
      <c r="B122" s="96">
        <v>95</v>
      </c>
      <c r="C122" s="96">
        <v>96</v>
      </c>
      <c r="D122" s="96">
        <v>81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818</v>
      </c>
      <c r="B123" s="90" t="s">
        <v>2</v>
      </c>
      <c r="C123" s="90">
        <v>15</v>
      </c>
      <c r="D123" s="90" t="s">
        <v>3</v>
      </c>
      <c r="E123" s="90" t="s">
        <v>819</v>
      </c>
      <c r="F123" s="90" t="s">
        <v>5</v>
      </c>
      <c r="G123" s="91">
        <f>(A125*A126+B125*B126+C125*C126)/C123</f>
        <v>90.8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820</v>
      </c>
      <c r="B124" s="90" t="s">
        <v>821</v>
      </c>
      <c r="C124" s="90" t="s">
        <v>822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88</v>
      </c>
      <c r="B126" s="96">
        <v>93</v>
      </c>
      <c r="C126" s="96">
        <v>91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823</v>
      </c>
      <c r="B127" s="90" t="s">
        <v>2</v>
      </c>
      <c r="C127" s="90">
        <v>32</v>
      </c>
      <c r="D127" s="90" t="s">
        <v>3</v>
      </c>
      <c r="E127" s="90" t="s">
        <v>727</v>
      </c>
      <c r="F127" s="90" t="s">
        <v>5</v>
      </c>
      <c r="G127" s="91">
        <f>(A129*A130+B129*B130+C129*C130+D129*D130+E129*E130+F129*F130)/C127</f>
        <v>83.09375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824</v>
      </c>
      <c r="B128" s="90" t="s">
        <v>825</v>
      </c>
      <c r="C128" s="90" t="s">
        <v>826</v>
      </c>
      <c r="D128" s="90" t="s">
        <v>827</v>
      </c>
      <c r="E128" s="90" t="s">
        <v>828</v>
      </c>
      <c r="F128" s="90" t="s">
        <v>829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83</v>
      </c>
      <c r="B130" s="96">
        <v>91</v>
      </c>
      <c r="C130" s="96">
        <v>65</v>
      </c>
      <c r="D130" s="96">
        <v>86</v>
      </c>
      <c r="E130" s="96">
        <v>95</v>
      </c>
      <c r="F130" s="96">
        <v>75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830</v>
      </c>
      <c r="B131" s="90" t="s">
        <v>2</v>
      </c>
      <c r="C131" s="90">
        <v>37</v>
      </c>
      <c r="D131" s="90" t="s">
        <v>3</v>
      </c>
      <c r="E131" s="90" t="s">
        <v>701</v>
      </c>
      <c r="F131" s="90" t="s">
        <v>5</v>
      </c>
      <c r="G131" s="91">
        <f>(A133*A134+B133*B134+C133*C134+D133*D134+E133*E134+F133*F134+G133*G134+H133*H134)/C131</f>
        <v>93.081081081081081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831</v>
      </c>
      <c r="B132" s="5" t="s">
        <v>832</v>
      </c>
      <c r="C132" s="5" t="s">
        <v>833</v>
      </c>
      <c r="D132" s="5" t="s">
        <v>834</v>
      </c>
      <c r="E132" s="5" t="s">
        <v>835</v>
      </c>
      <c r="F132" s="5" t="s">
        <v>836</v>
      </c>
      <c r="G132" s="5" t="s">
        <v>837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93</v>
      </c>
      <c r="B134" s="96">
        <v>95</v>
      </c>
      <c r="C134" s="96">
        <v>96</v>
      </c>
      <c r="D134" s="96">
        <v>76</v>
      </c>
      <c r="E134" s="96">
        <v>97</v>
      </c>
      <c r="F134" s="96">
        <v>96</v>
      </c>
      <c r="G134" s="96">
        <v>90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838</v>
      </c>
      <c r="B135" s="90" t="s">
        <v>2</v>
      </c>
      <c r="C135" s="90">
        <v>38</v>
      </c>
      <c r="D135" s="90" t="s">
        <v>3</v>
      </c>
      <c r="E135" s="90" t="s">
        <v>701</v>
      </c>
      <c r="F135" s="90" t="s">
        <v>5</v>
      </c>
      <c r="G135" s="91">
        <f>(A137*A138+B137*B138+C137*C138+D137*D138+E137*E138+F137*F138+G137*G138+H137*H138)/C135</f>
        <v>89.263157894736835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839</v>
      </c>
      <c r="B136" s="90" t="s">
        <v>840</v>
      </c>
      <c r="C136" s="90" t="s">
        <v>841</v>
      </c>
      <c r="D136" s="90" t="s">
        <v>842</v>
      </c>
      <c r="E136" s="90" t="s">
        <v>843</v>
      </c>
      <c r="F136" s="90" t="s">
        <v>844</v>
      </c>
      <c r="G136" s="90" t="s">
        <v>845</v>
      </c>
      <c r="H136" s="90" t="s">
        <v>846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92</v>
      </c>
      <c r="B138" s="96">
        <v>90</v>
      </c>
      <c r="C138" s="96">
        <v>94</v>
      </c>
      <c r="D138" s="96">
        <v>88</v>
      </c>
      <c r="E138" s="96">
        <v>76</v>
      </c>
      <c r="F138" s="96">
        <v>94</v>
      </c>
      <c r="G138" s="96">
        <v>92</v>
      </c>
      <c r="H138" s="96">
        <v>91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847</v>
      </c>
      <c r="B139" s="90" t="s">
        <v>2</v>
      </c>
      <c r="C139" s="90">
        <v>36</v>
      </c>
      <c r="D139" s="90" t="s">
        <v>3</v>
      </c>
      <c r="E139" s="90" t="s">
        <v>727</v>
      </c>
      <c r="F139" s="90" t="s">
        <v>5</v>
      </c>
      <c r="G139" s="91">
        <f>(A141*A142+B141*B142+C141*C142+D141*D142+E141*E142+F141*F142+G141*G142)/C139</f>
        <v>90.611111111111114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848</v>
      </c>
      <c r="B140" s="90" t="s">
        <v>849</v>
      </c>
      <c r="C140" s="90" t="s">
        <v>850</v>
      </c>
      <c r="D140" s="90" t="s">
        <v>851</v>
      </c>
      <c r="E140" s="90" t="s">
        <v>852</v>
      </c>
      <c r="F140" s="90" t="s">
        <v>853</v>
      </c>
      <c r="G140" s="90" t="s">
        <v>845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87</v>
      </c>
      <c r="B142" s="96">
        <v>96</v>
      </c>
      <c r="C142" s="96">
        <v>93</v>
      </c>
      <c r="D142" s="96">
        <v>95</v>
      </c>
      <c r="E142" s="96">
        <v>78</v>
      </c>
      <c r="F142" s="96">
        <v>93</v>
      </c>
      <c r="G142" s="96">
        <v>92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854</v>
      </c>
      <c r="B143" s="90" t="s">
        <v>2</v>
      </c>
      <c r="C143" s="90">
        <v>38</v>
      </c>
      <c r="D143" s="90" t="s">
        <v>3</v>
      </c>
      <c r="E143" s="90" t="s">
        <v>737</v>
      </c>
      <c r="F143" s="90" t="s">
        <v>5</v>
      </c>
      <c r="G143" s="91">
        <f>(A145*A146+B145*B146+C145*C146+D145*D146+E145*E146+F145*F146+G145*G146+H145*H146)/C143</f>
        <v>82.263157894736835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855</v>
      </c>
      <c r="B144" s="90" t="s">
        <v>856</v>
      </c>
      <c r="C144" s="90" t="s">
        <v>857</v>
      </c>
      <c r="D144" s="90" t="s">
        <v>858</v>
      </c>
      <c r="E144" s="90" t="s">
        <v>859</v>
      </c>
      <c r="F144" s="90" t="s">
        <v>860</v>
      </c>
      <c r="G144" s="90" t="s">
        <v>861</v>
      </c>
      <c r="H144" s="90" t="s">
        <v>862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89</v>
      </c>
      <c r="B146" s="96">
        <v>91</v>
      </c>
      <c r="C146" s="96">
        <v>71</v>
      </c>
      <c r="D146" s="96">
        <v>88</v>
      </c>
      <c r="E146" s="96">
        <v>74</v>
      </c>
      <c r="F146" s="96">
        <v>59</v>
      </c>
      <c r="G146" s="96">
        <v>94</v>
      </c>
      <c r="H146" s="96">
        <v>96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863</v>
      </c>
      <c r="B147" s="90" t="s">
        <v>2</v>
      </c>
      <c r="C147" s="90">
        <v>39</v>
      </c>
      <c r="D147" s="90" t="s">
        <v>3</v>
      </c>
      <c r="E147" s="90" t="s">
        <v>767</v>
      </c>
      <c r="F147" s="90" t="s">
        <v>5</v>
      </c>
      <c r="G147" s="91">
        <f>(A149*A150+B149*B150+C149*C150+D149*D150+E149*E150+F149*F150+G149*G150)/C147</f>
        <v>95.84615384615384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864</v>
      </c>
      <c r="B148" s="90" t="s">
        <v>865</v>
      </c>
      <c r="C148" s="90" t="s">
        <v>866</v>
      </c>
      <c r="D148" s="90" t="s">
        <v>867</v>
      </c>
      <c r="E148" s="90" t="s">
        <v>868</v>
      </c>
      <c r="F148" s="90" t="s">
        <v>869</v>
      </c>
      <c r="G148" s="90" t="s">
        <v>870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97</v>
      </c>
      <c r="B150" s="96">
        <v>96</v>
      </c>
      <c r="C150" s="96">
        <v>97</v>
      </c>
      <c r="D150" s="96">
        <v>94</v>
      </c>
      <c r="E150" s="96">
        <v>96</v>
      </c>
      <c r="F150" s="96">
        <v>96</v>
      </c>
      <c r="G150" s="96">
        <v>95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871</v>
      </c>
      <c r="B151" s="90" t="s">
        <v>2</v>
      </c>
      <c r="C151" s="90">
        <v>43</v>
      </c>
      <c r="D151" s="90" t="s">
        <v>3</v>
      </c>
      <c r="E151" s="90" t="s">
        <v>791</v>
      </c>
      <c r="F151" s="90" t="s">
        <v>5</v>
      </c>
      <c r="G151" s="91">
        <f>(A153*A154+B153*B154+C153*C154+D153*D154+E153*E154+F153*F154+G153*G154+H153*H154+I153*I154+J153*J154)/C151</f>
        <v>87.813953488372093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872</v>
      </c>
      <c r="B152" s="90" t="s">
        <v>873</v>
      </c>
      <c r="C152" s="90" t="s">
        <v>874</v>
      </c>
      <c r="D152" s="90" t="s">
        <v>875</v>
      </c>
      <c r="E152" s="90" t="s">
        <v>876</v>
      </c>
      <c r="F152" s="90" t="s">
        <v>877</v>
      </c>
      <c r="G152" s="90" t="s">
        <v>878</v>
      </c>
      <c r="H152" s="90" t="s">
        <v>879</v>
      </c>
      <c r="I152" s="90" t="s">
        <v>880</v>
      </c>
      <c r="J152" s="90" t="s">
        <v>881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95</v>
      </c>
      <c r="B154" s="96">
        <v>95</v>
      </c>
      <c r="C154" s="96">
        <v>90</v>
      </c>
      <c r="D154" s="96">
        <v>95</v>
      </c>
      <c r="E154" s="96">
        <v>96</v>
      </c>
      <c r="F154" s="96">
        <v>84</v>
      </c>
      <c r="G154" s="96">
        <v>83</v>
      </c>
      <c r="H154" s="96">
        <v>86</v>
      </c>
      <c r="I154" s="96">
        <v>84</v>
      </c>
      <c r="J154" s="96">
        <v>77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88" customFormat="1" ht="12.75" x14ac:dyDescent="0.2">
      <c r="A155" s="89" t="s">
        <v>882</v>
      </c>
      <c r="B155" s="90" t="s">
        <v>2</v>
      </c>
      <c r="C155" s="90">
        <v>23</v>
      </c>
      <c r="D155" s="90" t="s">
        <v>3</v>
      </c>
      <c r="E155" s="90" t="s">
        <v>685</v>
      </c>
      <c r="F155" s="90" t="s">
        <v>5</v>
      </c>
      <c r="G155" s="91">
        <f>(A157*A158+B157*B158+C157*C158+D157*D158+E157*E158+F157*F158+G157*G158+H157*H158+I157*I158+J157*J158)/C155</f>
        <v>86</v>
      </c>
      <c r="H155" s="90"/>
      <c r="I155" s="90"/>
      <c r="J155" s="90"/>
      <c r="K155" s="90"/>
      <c r="L155" s="28"/>
      <c r="M155" s="90"/>
      <c r="N155" s="90"/>
      <c r="O155" s="90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</row>
    <row r="156" spans="1:64" s="97" customFormat="1" ht="12.75" x14ac:dyDescent="0.2">
      <c r="A156" s="90" t="s">
        <v>883</v>
      </c>
      <c r="B156" s="90" t="s">
        <v>884</v>
      </c>
      <c r="C156" s="90" t="s">
        <v>885</v>
      </c>
      <c r="D156" s="90" t="s">
        <v>886</v>
      </c>
      <c r="E156" s="90" t="s">
        <v>887</v>
      </c>
      <c r="F156" s="90" t="s">
        <v>888</v>
      </c>
      <c r="G156" s="90" t="s">
        <v>889</v>
      </c>
      <c r="H156" s="90" t="s">
        <v>890</v>
      </c>
      <c r="I156" s="90" t="s">
        <v>891</v>
      </c>
      <c r="J156" s="90" t="s">
        <v>892</v>
      </c>
      <c r="K156" s="90"/>
      <c r="L156" s="90"/>
      <c r="M156" s="28"/>
      <c r="N156" s="90"/>
      <c r="O156" s="90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s="88" customFormat="1" ht="12.75" x14ac:dyDescent="0.2">
      <c r="A157" s="90">
        <v>2</v>
      </c>
      <c r="B157" s="90">
        <v>1</v>
      </c>
      <c r="C157" s="90">
        <v>2</v>
      </c>
      <c r="D157" s="90">
        <v>2</v>
      </c>
      <c r="E157" s="90">
        <v>2</v>
      </c>
      <c r="F157" s="90">
        <v>2</v>
      </c>
      <c r="G157" s="90">
        <v>6</v>
      </c>
      <c r="H157" s="90">
        <v>1</v>
      </c>
      <c r="I157" s="90">
        <v>1</v>
      </c>
      <c r="J157" s="90">
        <v>4</v>
      </c>
      <c r="K157" s="90"/>
      <c r="L157" s="90"/>
      <c r="M157" s="28"/>
      <c r="N157" s="90"/>
      <c r="O157" s="90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</row>
    <row r="158" spans="1:64" s="97" customFormat="1" ht="12" x14ac:dyDescent="0.15">
      <c r="A158" s="96">
        <v>76</v>
      </c>
      <c r="B158" s="96">
        <v>84</v>
      </c>
      <c r="C158" s="96">
        <v>83</v>
      </c>
      <c r="D158" s="96">
        <v>86</v>
      </c>
      <c r="E158" s="96">
        <v>84</v>
      </c>
      <c r="F158" s="96">
        <v>86</v>
      </c>
      <c r="G158" s="96">
        <v>85</v>
      </c>
      <c r="H158" s="96">
        <v>95</v>
      </c>
      <c r="I158" s="96">
        <v>95</v>
      </c>
      <c r="J158" s="96">
        <v>91</v>
      </c>
      <c r="K158" s="96"/>
      <c r="L158" s="96"/>
      <c r="M158" s="96"/>
      <c r="N158" s="96"/>
      <c r="O158" s="96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</row>
    <row r="159" spans="1:64" s="88" customFormat="1" ht="12.75" x14ac:dyDescent="0.2">
      <c r="A159" s="89" t="s">
        <v>893</v>
      </c>
      <c r="B159" s="90" t="s">
        <v>2</v>
      </c>
      <c r="C159" s="90">
        <v>32</v>
      </c>
      <c r="D159" s="90" t="s">
        <v>3</v>
      </c>
      <c r="E159" s="90" t="s">
        <v>655</v>
      </c>
      <c r="F159" s="90" t="s">
        <v>5</v>
      </c>
      <c r="G159" s="91">
        <f>(A161*A162+B161*B162+C161*C162+D161*D162+E161*E162+F161*F162)/C159</f>
        <v>91.4375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894</v>
      </c>
      <c r="B160" s="90" t="s">
        <v>895</v>
      </c>
      <c r="C160" s="90" t="s">
        <v>896</v>
      </c>
      <c r="D160" s="90" t="s">
        <v>897</v>
      </c>
      <c r="E160" s="90" t="s">
        <v>898</v>
      </c>
      <c r="F160" s="90" t="s">
        <v>899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89</v>
      </c>
      <c r="B162" s="96">
        <v>94</v>
      </c>
      <c r="C162" s="96">
        <v>95</v>
      </c>
      <c r="D162" s="96">
        <v>84</v>
      </c>
      <c r="E162" s="96">
        <v>98</v>
      </c>
      <c r="F162" s="96">
        <v>87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900</v>
      </c>
      <c r="B163" s="90" t="s">
        <v>2</v>
      </c>
      <c r="C163" s="90">
        <v>28</v>
      </c>
      <c r="D163" s="90" t="s">
        <v>3</v>
      </c>
      <c r="E163" s="90" t="s">
        <v>672</v>
      </c>
      <c r="F163" s="90" t="s">
        <v>5</v>
      </c>
      <c r="G163" s="91">
        <f>(A165*A166+B165*B166+C165*C166+D165*D166+E165*E166)/C163</f>
        <v>90.285714285714292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901</v>
      </c>
      <c r="B164" s="90" t="s">
        <v>902</v>
      </c>
      <c r="C164" s="90" t="s">
        <v>903</v>
      </c>
      <c r="D164" s="90" t="s">
        <v>904</v>
      </c>
      <c r="E164" s="90" t="s">
        <v>905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86</v>
      </c>
      <c r="B166" s="96">
        <v>89</v>
      </c>
      <c r="C166" s="96">
        <v>88</v>
      </c>
      <c r="D166" s="96">
        <v>96</v>
      </c>
      <c r="E166" s="96">
        <v>91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90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459</v>
      </c>
      <c r="B169" s="5" t="s">
        <v>460</v>
      </c>
      <c r="C169" s="5" t="s">
        <v>461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84</v>
      </c>
      <c r="B171" s="10">
        <v>91</v>
      </c>
      <c r="C171" s="10">
        <v>95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84.6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462</v>
      </c>
      <c r="B173" s="5" t="s">
        <v>463</v>
      </c>
      <c r="C173" s="5" t="s">
        <v>464</v>
      </c>
      <c r="D173" s="5" t="s">
        <v>465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84</v>
      </c>
      <c r="B175" s="10">
        <v>91</v>
      </c>
      <c r="C175" s="10">
        <v>81</v>
      </c>
      <c r="D175" s="10">
        <v>81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4" t="s">
        <v>8</v>
      </c>
      <c r="B176" s="5" t="s">
        <v>2</v>
      </c>
      <c r="C176" s="5">
        <v>40</v>
      </c>
      <c r="D176" s="5" t="s">
        <v>3</v>
      </c>
      <c r="E176" s="5" t="s">
        <v>9</v>
      </c>
      <c r="F176" s="5" t="s">
        <v>5</v>
      </c>
      <c r="G176" s="7">
        <f>(A178*A179+B178*B179+C178*C179+D178*D179+E178*E179+F178*F179+G178*G179+H178*H179)/C176</f>
        <v>95.25</v>
      </c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 t="s">
        <v>466</v>
      </c>
      <c r="B177" s="5" t="s">
        <v>467</v>
      </c>
      <c r="C177" s="5" t="s">
        <v>468</v>
      </c>
      <c r="D177" s="5" t="s">
        <v>469</v>
      </c>
      <c r="E177" s="5" t="s">
        <v>470</v>
      </c>
      <c r="F177" s="5" t="s">
        <v>471</v>
      </c>
      <c r="G177" s="5" t="s">
        <v>472</v>
      </c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>
        <v>6</v>
      </c>
      <c r="B178" s="13">
        <v>6</v>
      </c>
      <c r="C178" s="13">
        <v>6</v>
      </c>
      <c r="D178" s="13">
        <v>6</v>
      </c>
      <c r="E178" s="13">
        <v>6</v>
      </c>
      <c r="F178" s="13">
        <v>6</v>
      </c>
      <c r="G178" s="13">
        <v>4</v>
      </c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>
        <v>94</v>
      </c>
      <c r="B179" s="10">
        <v>95</v>
      </c>
      <c r="C179" s="10">
        <v>96</v>
      </c>
      <c r="D179" s="10">
        <v>95</v>
      </c>
      <c r="E179" s="10">
        <v>96</v>
      </c>
      <c r="F179" s="10">
        <v>95</v>
      </c>
      <c r="G179" s="10">
        <v>96</v>
      </c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4" t="s">
        <v>10</v>
      </c>
      <c r="B180" s="5" t="s">
        <v>2</v>
      </c>
      <c r="C180" s="5">
        <v>30</v>
      </c>
      <c r="D180" s="5" t="s">
        <v>3</v>
      </c>
      <c r="E180" s="5" t="s">
        <v>11</v>
      </c>
      <c r="F180" s="5" t="s">
        <v>5</v>
      </c>
      <c r="G180" s="7">
        <f>(A182*A183+B182*B183+C182*C183+D182*D183+E182*E183+F182*F183+G182*G183+H182*H183)/C180</f>
        <v>94.233333333333334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473</v>
      </c>
      <c r="B181" s="5" t="s">
        <v>474</v>
      </c>
      <c r="C181" s="5" t="s">
        <v>475</v>
      </c>
      <c r="D181" s="5" t="s">
        <v>472</v>
      </c>
      <c r="E181" s="5" t="s">
        <v>476</v>
      </c>
      <c r="F181" s="5" t="s">
        <v>608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>
        <v>5</v>
      </c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93</v>
      </c>
      <c r="B183" s="10">
        <v>93</v>
      </c>
      <c r="C183" s="10">
        <v>97</v>
      </c>
      <c r="D183" s="10">
        <v>96</v>
      </c>
      <c r="E183" s="10">
        <v>95</v>
      </c>
      <c r="F183" s="10">
        <v>79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12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84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477</v>
      </c>
      <c r="B185" s="13" t="s">
        <v>478</v>
      </c>
      <c r="C185" s="13" t="s">
        <v>479</v>
      </c>
      <c r="D185" s="13" t="s">
        <v>480</v>
      </c>
      <c r="E185" s="13" t="s">
        <v>481</v>
      </c>
      <c r="F185" s="13" t="s">
        <v>482</v>
      </c>
      <c r="G185" s="13" t="s">
        <v>608</v>
      </c>
      <c r="H185" s="13" t="s">
        <v>483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91</v>
      </c>
      <c r="B187" s="10">
        <v>83</v>
      </c>
      <c r="C187" s="10">
        <v>90</v>
      </c>
      <c r="D187" s="10">
        <v>74</v>
      </c>
      <c r="E187" s="10">
        <v>81</v>
      </c>
      <c r="F187" s="10">
        <v>85</v>
      </c>
      <c r="G187" s="10">
        <v>79</v>
      </c>
      <c r="H187" s="10">
        <v>84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13</v>
      </c>
      <c r="B188" s="13" t="s">
        <v>2</v>
      </c>
      <c r="C188" s="13">
        <v>28</v>
      </c>
      <c r="D188" s="13" t="s">
        <v>3</v>
      </c>
      <c r="E188" s="13" t="s">
        <v>15</v>
      </c>
      <c r="F188" s="13" t="s">
        <v>5</v>
      </c>
      <c r="G188" s="7">
        <f>(A190*A191+B190*B191+C190*C191+D190*D191+E190*E191+F190*F191+G190*G191+H190*H191)/C188</f>
        <v>79.392857142857139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484</v>
      </c>
      <c r="B189" s="13" t="s">
        <v>485</v>
      </c>
      <c r="C189" s="13" t="s">
        <v>486</v>
      </c>
      <c r="D189" s="13" t="s">
        <v>487</v>
      </c>
      <c r="E189" s="13" t="s">
        <v>488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97</v>
      </c>
      <c r="B191" s="10">
        <v>84</v>
      </c>
      <c r="C191" s="10">
        <v>48</v>
      </c>
      <c r="D191" s="10">
        <v>81</v>
      </c>
      <c r="E191" s="10">
        <v>88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14</v>
      </c>
      <c r="B192" s="13" t="s">
        <v>2</v>
      </c>
      <c r="C192" s="13">
        <v>34</v>
      </c>
      <c r="D192" s="13" t="s">
        <v>3</v>
      </c>
      <c r="E192" s="13" t="s">
        <v>15</v>
      </c>
      <c r="F192" s="13" t="s">
        <v>5</v>
      </c>
      <c r="G192" s="7">
        <f>(A194*A195+B194*B195+C194*C195+D194*D195+E194*E195+F194*F195+G194*G195+H194*H195)/C192</f>
        <v>84.705882352941174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489</v>
      </c>
      <c r="B193" s="13" t="s">
        <v>490</v>
      </c>
      <c r="C193" s="13" t="s">
        <v>491</v>
      </c>
      <c r="D193" s="13" t="s">
        <v>481</v>
      </c>
      <c r="E193" s="13" t="s">
        <v>492</v>
      </c>
      <c r="F193" s="13" t="s">
        <v>493</v>
      </c>
      <c r="G193" s="13" t="s">
        <v>609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89</v>
      </c>
      <c r="B195" s="10">
        <v>79</v>
      </c>
      <c r="C195" s="10">
        <v>85</v>
      </c>
      <c r="D195" s="10">
        <v>81</v>
      </c>
      <c r="E195" s="10">
        <v>83</v>
      </c>
      <c r="F195" s="10">
        <v>79</v>
      </c>
      <c r="G195" s="10">
        <v>93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16</v>
      </c>
      <c r="B196" s="13" t="s">
        <v>2</v>
      </c>
      <c r="C196" s="13">
        <v>26</v>
      </c>
      <c r="D196" s="13" t="s">
        <v>3</v>
      </c>
      <c r="E196" s="6" t="s">
        <v>17</v>
      </c>
      <c r="F196" s="13" t="s">
        <v>5</v>
      </c>
      <c r="G196" s="7">
        <f>(A198*A199+B198*B199+C198*C199+D198*D199+E198*E199+F198*F199+G198*G199+H198*H199+I198*I199)/C196</f>
        <v>96.615384615384613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494</v>
      </c>
      <c r="B197" s="13" t="s">
        <v>495</v>
      </c>
      <c r="C197" s="13" t="s">
        <v>496</v>
      </c>
      <c r="D197" s="13" t="s">
        <v>497</v>
      </c>
      <c r="E197" s="13" t="s">
        <v>915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96</v>
      </c>
      <c r="B199" s="10">
        <v>96</v>
      </c>
      <c r="C199" s="10">
        <v>97</v>
      </c>
      <c r="D199" s="10">
        <v>98</v>
      </c>
      <c r="E199" s="10">
        <v>95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4" t="s">
        <v>18</v>
      </c>
      <c r="B200" s="13" t="s">
        <v>2</v>
      </c>
      <c r="C200" s="13">
        <v>12</v>
      </c>
      <c r="D200" s="13" t="s">
        <v>3</v>
      </c>
      <c r="E200" s="6" t="s">
        <v>19</v>
      </c>
      <c r="F200" s="13" t="s">
        <v>5</v>
      </c>
      <c r="G200" s="7">
        <f>(A202*A203+B202*B203+C202*C203+D202*D203+E202*E203+F202*F203+G202*G203+H202*H203+I202*I203)/C200</f>
        <v>90.666666666666671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 t="s">
        <v>608</v>
      </c>
      <c r="B201" s="13" t="s">
        <v>610</v>
      </c>
      <c r="C201" s="13" t="s">
        <v>498</v>
      </c>
      <c r="D201" s="13" t="s">
        <v>472</v>
      </c>
      <c r="E201" s="13" t="s">
        <v>479</v>
      </c>
      <c r="F201" s="13" t="s">
        <v>475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>
        <v>1</v>
      </c>
      <c r="B202" s="13">
        <v>2</v>
      </c>
      <c r="C202" s="13">
        <v>6</v>
      </c>
      <c r="D202" s="13">
        <v>1</v>
      </c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>
        <v>79</v>
      </c>
      <c r="B203" s="10">
        <v>78</v>
      </c>
      <c r="C203" s="10">
        <v>95</v>
      </c>
      <c r="D203" s="10">
        <v>96</v>
      </c>
      <c r="E203" s="10">
        <v>90</v>
      </c>
      <c r="F203" s="10">
        <v>97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23</v>
      </c>
      <c r="B204" s="5" t="s">
        <v>2</v>
      </c>
      <c r="C204" s="5">
        <v>20</v>
      </c>
      <c r="D204" s="5" t="s">
        <v>3</v>
      </c>
      <c r="E204" s="5" t="s">
        <v>24</v>
      </c>
      <c r="F204" s="13" t="s">
        <v>5</v>
      </c>
      <c r="G204" s="7">
        <f>(A206*A207+B206*B207+C206*C207+D206*D207+E206*E207+F206*F207+G206*G207+H206*H207)/C204</f>
        <v>89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508</v>
      </c>
      <c r="B205" s="13" t="s">
        <v>509</v>
      </c>
      <c r="C205" s="13" t="s">
        <v>510</v>
      </c>
      <c r="D205" s="13" t="s">
        <v>611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>
        <v>2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91</v>
      </c>
      <c r="B207" s="10">
        <v>89</v>
      </c>
      <c r="C207" s="10">
        <v>88</v>
      </c>
      <c r="D207" s="10">
        <v>86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20</v>
      </c>
      <c r="B208" s="13" t="s">
        <v>2</v>
      </c>
      <c r="C208" s="16">
        <v>27</v>
      </c>
      <c r="D208" s="13" t="s">
        <v>3</v>
      </c>
      <c r="E208" s="13" t="s">
        <v>21</v>
      </c>
      <c r="F208" s="13" t="s">
        <v>5</v>
      </c>
      <c r="G208" s="7">
        <f>(A210*A211+B210*B211+C210*C211+D210*D211+E210*E211+F210*F211+G210*G211+H210*H211)/C208</f>
        <v>81.333333333333329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499</v>
      </c>
      <c r="B209" s="5" t="s">
        <v>500</v>
      </c>
      <c r="C209" s="5" t="s">
        <v>501</v>
      </c>
      <c r="D209" s="5" t="s">
        <v>502</v>
      </c>
      <c r="E209" s="5" t="s">
        <v>503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79</v>
      </c>
      <c r="B211" s="10">
        <v>71</v>
      </c>
      <c r="C211" s="10">
        <v>91</v>
      </c>
      <c r="D211" s="10">
        <v>88</v>
      </c>
      <c r="E211" s="10">
        <v>81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22</v>
      </c>
      <c r="B212" s="13" t="s">
        <v>2</v>
      </c>
      <c r="C212" s="16">
        <v>25</v>
      </c>
      <c r="D212" s="13" t="s">
        <v>3</v>
      </c>
      <c r="E212" s="13" t="s">
        <v>21</v>
      </c>
      <c r="F212" s="13" t="s">
        <v>5</v>
      </c>
      <c r="G212" s="7">
        <f>(A214*A215+B214*B215+C214*C215+D214*D215+E214*E215+F214*F215+G214*G215+H214*H215)/C212</f>
        <v>75.760000000000005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502</v>
      </c>
      <c r="B213" s="5" t="s">
        <v>504</v>
      </c>
      <c r="C213" s="5" t="s">
        <v>505</v>
      </c>
      <c r="D213" s="5" t="s">
        <v>506</v>
      </c>
      <c r="E213" s="5" t="s">
        <v>507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88</v>
      </c>
      <c r="B215" s="10">
        <v>57</v>
      </c>
      <c r="C215" s="10">
        <v>75</v>
      </c>
      <c r="D215" s="10">
        <v>90</v>
      </c>
      <c r="E215" s="10">
        <v>79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25</v>
      </c>
      <c r="B216" s="5" t="s">
        <v>2</v>
      </c>
      <c r="C216" s="5">
        <v>24</v>
      </c>
      <c r="D216" s="5" t="s">
        <v>3</v>
      </c>
      <c r="E216" s="5" t="s">
        <v>26</v>
      </c>
      <c r="F216" s="5" t="s">
        <v>5</v>
      </c>
      <c r="G216" s="7">
        <f>(A218*A219+B218*B219+C218*C219+D218*D219+E218*E219+F218*F219+G218*G219+H218*H219)/C216</f>
        <v>90.541666666666671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511</v>
      </c>
      <c r="B217" s="5" t="s">
        <v>512</v>
      </c>
      <c r="C217" s="5" t="s">
        <v>513</v>
      </c>
      <c r="D217" s="5" t="s">
        <v>514</v>
      </c>
      <c r="E217" s="5" t="s">
        <v>136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89</v>
      </c>
      <c r="B219" s="10">
        <v>91</v>
      </c>
      <c r="C219" s="10">
        <v>96</v>
      </c>
      <c r="D219" s="10">
        <v>87</v>
      </c>
      <c r="E219" s="10">
        <v>82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27</v>
      </c>
      <c r="B220" s="5" t="s">
        <v>2</v>
      </c>
      <c r="C220" s="5">
        <v>26</v>
      </c>
      <c r="D220" s="5" t="s">
        <v>3</v>
      </c>
      <c r="E220" s="6" t="s">
        <v>28</v>
      </c>
      <c r="F220" s="5" t="s">
        <v>5</v>
      </c>
      <c r="G220" s="7">
        <f>(A222*A223+B222*B223+C222*C223+D222*D223+E222*E223+F222*F223+G222*G223+H222*H223)/C220</f>
        <v>78.92307692307692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515</v>
      </c>
      <c r="B221" s="5" t="s">
        <v>516</v>
      </c>
      <c r="C221" s="5" t="s">
        <v>517</v>
      </c>
      <c r="D221" s="5" t="s">
        <v>518</v>
      </c>
      <c r="E221" s="5" t="s">
        <v>136</v>
      </c>
      <c r="F221" s="13" t="s">
        <v>519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81</v>
      </c>
      <c r="B223" s="10">
        <v>81</v>
      </c>
      <c r="C223" s="10">
        <v>70</v>
      </c>
      <c r="D223" s="10">
        <v>78</v>
      </c>
      <c r="E223" s="10">
        <v>82</v>
      </c>
      <c r="F223" s="10">
        <v>96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29</v>
      </c>
      <c r="B224" s="5" t="s">
        <v>2</v>
      </c>
      <c r="C224" s="5">
        <v>40</v>
      </c>
      <c r="D224" s="5" t="s">
        <v>3</v>
      </c>
      <c r="E224" s="5" t="s">
        <v>30</v>
      </c>
      <c r="F224" s="5" t="s">
        <v>5</v>
      </c>
      <c r="G224" s="7">
        <f>(A226*A227+B226*B227+C226*C227+D226*D227+E226*E227+F226*F227+G226*G227+H226*H227)/C224</f>
        <v>98.05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520</v>
      </c>
      <c r="B225" s="5" t="s">
        <v>521</v>
      </c>
      <c r="C225" s="5" t="s">
        <v>522</v>
      </c>
      <c r="D225" s="5" t="s">
        <v>523</v>
      </c>
      <c r="E225" s="5" t="s">
        <v>524</v>
      </c>
      <c r="F225" s="13" t="s">
        <v>525</v>
      </c>
      <c r="G225" s="13" t="s">
        <v>526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98</v>
      </c>
      <c r="B227" s="10">
        <v>98</v>
      </c>
      <c r="C227" s="10">
        <v>98</v>
      </c>
      <c r="D227" s="10">
        <v>97</v>
      </c>
      <c r="E227" s="10">
        <v>98</v>
      </c>
      <c r="F227" s="10">
        <v>98</v>
      </c>
      <c r="G227" s="10">
        <v>99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31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85.906976744186053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523</v>
      </c>
      <c r="B229" s="13" t="s">
        <v>527</v>
      </c>
      <c r="C229" s="13" t="s">
        <v>528</v>
      </c>
      <c r="D229" s="13" t="s">
        <v>529</v>
      </c>
      <c r="E229" s="13" t="s">
        <v>32</v>
      </c>
      <c r="F229" s="13" t="s">
        <v>33</v>
      </c>
      <c r="G229" s="13" t="s">
        <v>34</v>
      </c>
      <c r="H229" s="13" t="s">
        <v>35</v>
      </c>
      <c r="I229" s="5" t="s">
        <v>530</v>
      </c>
      <c r="J229" s="5" t="s">
        <v>531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97</v>
      </c>
      <c r="B231" s="10">
        <v>83</v>
      </c>
      <c r="C231" s="10">
        <v>86</v>
      </c>
      <c r="D231" s="10">
        <v>93</v>
      </c>
      <c r="E231" s="10">
        <v>85</v>
      </c>
      <c r="F231" s="10">
        <v>85</v>
      </c>
      <c r="G231" s="10">
        <v>78</v>
      </c>
      <c r="H231" s="10">
        <v>83</v>
      </c>
      <c r="I231" s="10">
        <v>89</v>
      </c>
      <c r="J231" s="10">
        <v>98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36</v>
      </c>
      <c r="B232" s="5" t="s">
        <v>2</v>
      </c>
      <c r="C232" s="5">
        <v>23</v>
      </c>
      <c r="D232" s="5" t="s">
        <v>3</v>
      </c>
      <c r="E232" s="5" t="s">
        <v>19</v>
      </c>
      <c r="F232" s="5" t="s">
        <v>5</v>
      </c>
      <c r="G232" s="7">
        <f>(A234*A235+B234*B235+C234*C235+D234*D235+E234*E235+F234*F235+G234*G235+H234*H235)/C232</f>
        <v>88.347826086956516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532</v>
      </c>
      <c r="B233" s="5" t="s">
        <v>533</v>
      </c>
      <c r="C233" s="5" t="s">
        <v>534</v>
      </c>
      <c r="D233" s="5" t="s">
        <v>535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79</v>
      </c>
      <c r="B235" s="10">
        <v>92</v>
      </c>
      <c r="C235" s="10">
        <v>98</v>
      </c>
      <c r="D235" s="10">
        <v>86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37</v>
      </c>
      <c r="B236" s="5" t="s">
        <v>2</v>
      </c>
      <c r="C236" s="5">
        <v>30</v>
      </c>
      <c r="D236" s="5" t="s">
        <v>3</v>
      </c>
      <c r="E236" s="5" t="s">
        <v>38</v>
      </c>
      <c r="F236" s="5" t="s">
        <v>5</v>
      </c>
      <c r="G236" s="7">
        <f>(A238*A239+B238*B239+C238*C239+D238*D239+E238*E239+F238*F239+G238*G239+H238*H239)/C236</f>
        <v>87.966666666666669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536</v>
      </c>
      <c r="B237" s="5" t="s">
        <v>537</v>
      </c>
      <c r="C237" s="5" t="s">
        <v>538</v>
      </c>
      <c r="D237" s="5" t="s">
        <v>539</v>
      </c>
      <c r="E237" s="5" t="s">
        <v>540</v>
      </c>
      <c r="F237" s="5" t="s">
        <v>541</v>
      </c>
      <c r="G237" s="5" t="s">
        <v>542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67</v>
      </c>
      <c r="B239" s="10">
        <v>95</v>
      </c>
      <c r="C239" s="10">
        <v>94</v>
      </c>
      <c r="D239" s="10">
        <v>84</v>
      </c>
      <c r="E239" s="10">
        <v>92</v>
      </c>
      <c r="F239" s="10">
        <v>89</v>
      </c>
      <c r="G239" s="10">
        <v>92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39</v>
      </c>
      <c r="B240" s="5" t="s">
        <v>2</v>
      </c>
      <c r="C240" s="5">
        <v>22</v>
      </c>
      <c r="D240" s="5" t="s">
        <v>3</v>
      </c>
      <c r="E240" s="5" t="s">
        <v>19</v>
      </c>
      <c r="F240" s="5" t="s">
        <v>5</v>
      </c>
      <c r="G240" s="7">
        <f>(A242*A243+B242*B243+C242*C243+D242*D243+E242*E243+F242*F243+G242*G243+H242*H243)/C240</f>
        <v>95.272727272727266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543</v>
      </c>
      <c r="B241" s="5" t="s">
        <v>544</v>
      </c>
      <c r="C241" s="5" t="s">
        <v>545</v>
      </c>
      <c r="D241" s="5" t="s">
        <v>546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95</v>
      </c>
      <c r="B243" s="10">
        <v>94</v>
      </c>
      <c r="C243" s="10">
        <v>96</v>
      </c>
      <c r="D243" s="10">
        <v>96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40</v>
      </c>
      <c r="B244" s="5" t="s">
        <v>2</v>
      </c>
      <c r="C244" s="5">
        <v>18</v>
      </c>
      <c r="D244" s="5" t="s">
        <v>3</v>
      </c>
      <c r="E244" s="5" t="s">
        <v>41</v>
      </c>
      <c r="F244" s="5" t="s">
        <v>5</v>
      </c>
      <c r="G244" s="7">
        <f>(A246*A247+B246*B247+C246*C247+D246*D247+E246*E247+F246*F247+G246*G247+H246*H247)/C244</f>
        <v>91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547</v>
      </c>
      <c r="B245" s="5" t="s">
        <v>548</v>
      </c>
      <c r="C245" s="5" t="s">
        <v>549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83</v>
      </c>
      <c r="B247" s="10">
        <v>93</v>
      </c>
      <c r="C247" s="10">
        <v>97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42</v>
      </c>
      <c r="B248" s="5" t="s">
        <v>2</v>
      </c>
      <c r="C248" s="5">
        <v>23</v>
      </c>
      <c r="D248" s="5" t="s">
        <v>3</v>
      </c>
      <c r="E248" s="6" t="s">
        <v>43</v>
      </c>
      <c r="F248" s="5" t="s">
        <v>5</v>
      </c>
      <c r="G248" s="7">
        <f>(A250*A251+B250*B251+C250*C251+D250*D251+E250*E251+F250*F251+G250*G251+H250*H251)/C248</f>
        <v>92.304347826086953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531</v>
      </c>
      <c r="B249" s="5" t="s">
        <v>550</v>
      </c>
      <c r="C249" s="5" t="s">
        <v>551</v>
      </c>
      <c r="D249" s="5" t="s">
        <v>552</v>
      </c>
      <c r="E249" s="5" t="s">
        <v>612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98</v>
      </c>
      <c r="B251" s="10">
        <v>98</v>
      </c>
      <c r="C251" s="10">
        <v>87</v>
      </c>
      <c r="D251" s="10">
        <v>93</v>
      </c>
      <c r="E251" s="10">
        <v>75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44</v>
      </c>
      <c r="B252" s="5" t="s">
        <v>2</v>
      </c>
      <c r="C252" s="5">
        <v>24</v>
      </c>
      <c r="D252" s="5" t="s">
        <v>3</v>
      </c>
      <c r="E252" s="6" t="s">
        <v>21</v>
      </c>
      <c r="F252" s="5" t="s">
        <v>5</v>
      </c>
      <c r="G252" s="7">
        <f>(A254*A255+B254*B255+C254*C255+D254*D255+E254*E255+F254*F255+G254*G255+H254*H255)/C252</f>
        <v>85.75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553</v>
      </c>
      <c r="B253" s="5" t="s">
        <v>554</v>
      </c>
      <c r="C253" s="5" t="s">
        <v>555</v>
      </c>
      <c r="D253" s="5" t="s">
        <v>613</v>
      </c>
      <c r="E253" s="5" t="s">
        <v>612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87</v>
      </c>
      <c r="B255" s="10">
        <v>93</v>
      </c>
      <c r="C255" s="10">
        <v>86</v>
      </c>
      <c r="D255" s="10">
        <v>81</v>
      </c>
      <c r="E255" s="10">
        <v>75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45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46</v>
      </c>
      <c r="B257" s="5" t="s">
        <v>2</v>
      </c>
      <c r="C257" s="5">
        <v>21</v>
      </c>
      <c r="D257" s="5" t="s">
        <v>3</v>
      </c>
      <c r="E257" s="6" t="s">
        <v>21</v>
      </c>
      <c r="F257" s="5" t="s">
        <v>5</v>
      </c>
      <c r="G257" s="7">
        <f>(A259*A260+B259*B260+C259*C260+D259*D260+E259*E260+F259*F260)/C257</f>
        <v>86.476190476190482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556</v>
      </c>
      <c r="B258" s="5" t="s">
        <v>557</v>
      </c>
      <c r="C258" s="5" t="s">
        <v>558</v>
      </c>
      <c r="D258" s="5" t="s">
        <v>559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86</v>
      </c>
      <c r="B260" s="10">
        <v>86</v>
      </c>
      <c r="C260" s="10">
        <v>82</v>
      </c>
      <c r="D260" s="10">
        <v>91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47</v>
      </c>
      <c r="B261" s="5" t="s">
        <v>2</v>
      </c>
      <c r="C261" s="5">
        <v>25</v>
      </c>
      <c r="D261" s="5" t="s">
        <v>3</v>
      </c>
      <c r="E261" s="5" t="s">
        <v>26</v>
      </c>
      <c r="F261" s="5" t="s">
        <v>5</v>
      </c>
      <c r="G261" s="7">
        <f>(A263*A264+B263*B264+C263*C264+D263*D264+E263*E264+F263*F264+G263*G264)/C261</f>
        <v>89.68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560</v>
      </c>
      <c r="B262" s="5" t="s">
        <v>561</v>
      </c>
      <c r="C262" s="5" t="s">
        <v>562</v>
      </c>
      <c r="D262" s="5" t="s">
        <v>563</v>
      </c>
      <c r="E262" s="5" t="s">
        <v>564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93</v>
      </c>
      <c r="B264" s="10">
        <v>94</v>
      </c>
      <c r="C264" s="10">
        <v>91</v>
      </c>
      <c r="D264" s="10">
        <v>86</v>
      </c>
      <c r="E264" s="10">
        <v>88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48</v>
      </c>
      <c r="B265" s="5" t="s">
        <v>2</v>
      </c>
      <c r="C265" s="5">
        <v>40</v>
      </c>
      <c r="D265" s="5" t="s">
        <v>3</v>
      </c>
      <c r="E265" s="5" t="s">
        <v>30</v>
      </c>
      <c r="F265" s="5" t="s">
        <v>5</v>
      </c>
      <c r="G265" s="7">
        <f>(A267*A268+B267*B268+C267*C268+D267*D268+E267*E268+F267*F268+G267*G268+H267*H268)/C265</f>
        <v>98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565</v>
      </c>
      <c r="B266" s="5" t="s">
        <v>566</v>
      </c>
      <c r="C266" s="5" t="s">
        <v>567</v>
      </c>
      <c r="D266" s="5" t="s">
        <v>568</v>
      </c>
      <c r="E266" s="5" t="s">
        <v>569</v>
      </c>
      <c r="F266" s="5" t="s">
        <v>570</v>
      </c>
      <c r="G266" s="5" t="s">
        <v>571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99</v>
      </c>
      <c r="B268" s="10">
        <v>99</v>
      </c>
      <c r="C268" s="10">
        <v>98</v>
      </c>
      <c r="D268" s="10">
        <v>99</v>
      </c>
      <c r="E268" s="10">
        <v>94</v>
      </c>
      <c r="F268" s="10">
        <v>99</v>
      </c>
      <c r="G268" s="10">
        <v>98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49</v>
      </c>
      <c r="B269" s="5" t="s">
        <v>2</v>
      </c>
      <c r="C269" s="5">
        <v>36</v>
      </c>
      <c r="D269" s="5" t="s">
        <v>3</v>
      </c>
      <c r="E269" s="5" t="s">
        <v>41</v>
      </c>
      <c r="F269" s="5" t="s">
        <v>5</v>
      </c>
      <c r="G269" s="7">
        <f>(A271*A272+B271*B272+C271*C272+D271*D272+E271*E272+F271*F272+G271*G272)/C269</f>
        <v>88.333333333333329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572</v>
      </c>
      <c r="B270" s="5" t="s">
        <v>573</v>
      </c>
      <c r="C270" s="5" t="s">
        <v>574</v>
      </c>
      <c r="D270" s="5" t="s">
        <v>575</v>
      </c>
      <c r="E270" s="5" t="s">
        <v>576</v>
      </c>
      <c r="F270" s="5" t="s">
        <v>577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84</v>
      </c>
      <c r="B272" s="10">
        <v>89</v>
      </c>
      <c r="C272" s="10">
        <v>94</v>
      </c>
      <c r="D272" s="10">
        <v>96</v>
      </c>
      <c r="E272" s="10">
        <v>93</v>
      </c>
      <c r="F272" s="10">
        <v>74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50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87.451612903225808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578</v>
      </c>
      <c r="B274" s="5" t="s">
        <v>579</v>
      </c>
      <c r="C274" s="5" t="s">
        <v>580</v>
      </c>
      <c r="D274" s="5" t="s">
        <v>581</v>
      </c>
      <c r="E274" s="5" t="s">
        <v>614</v>
      </c>
      <c r="F274" s="5" t="s">
        <v>582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79</v>
      </c>
      <c r="B276" s="10">
        <v>90</v>
      </c>
      <c r="C276" s="10">
        <v>85</v>
      </c>
      <c r="D276" s="10">
        <v>89</v>
      </c>
      <c r="E276" s="10">
        <v>89</v>
      </c>
      <c r="F276" s="10">
        <v>95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51</v>
      </c>
      <c r="B277" s="5" t="s">
        <v>2</v>
      </c>
      <c r="C277" s="5">
        <v>26</v>
      </c>
      <c r="D277" s="5" t="s">
        <v>3</v>
      </c>
      <c r="E277" s="5" t="s">
        <v>450</v>
      </c>
      <c r="F277" s="5" t="s">
        <v>5</v>
      </c>
      <c r="G277" s="7">
        <f>(A279*A280+B279*B280+C279*C280+D279*D280+E279*E280+F279*F280+G279*G280)/C277</f>
        <v>97.07692307692308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583</v>
      </c>
      <c r="B278" s="5" t="s">
        <v>584</v>
      </c>
      <c r="C278" s="5" t="s">
        <v>585</v>
      </c>
      <c r="D278" s="5" t="s">
        <v>586</v>
      </c>
      <c r="E278" s="5" t="s">
        <v>614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98</v>
      </c>
      <c r="B280" s="10">
        <v>98</v>
      </c>
      <c r="C280" s="10">
        <v>98</v>
      </c>
      <c r="D280" s="10">
        <v>97</v>
      </c>
      <c r="E280" s="10">
        <v>89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52</v>
      </c>
      <c r="B281" s="5" t="s">
        <v>2</v>
      </c>
      <c r="C281" s="5">
        <v>26</v>
      </c>
      <c r="D281" s="5" t="s">
        <v>3</v>
      </c>
      <c r="E281" s="5" t="s">
        <v>38</v>
      </c>
      <c r="F281" s="5" t="s">
        <v>5</v>
      </c>
      <c r="G281" s="7">
        <f>(A283*A284+B283*B284+C283*C284+D283*D284+E283*E284+F283*F284)/C281</f>
        <v>86.34615384615384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587</v>
      </c>
      <c r="B282" s="5" t="s">
        <v>588</v>
      </c>
      <c r="C282" s="5" t="s">
        <v>582</v>
      </c>
      <c r="D282" s="5" t="s">
        <v>589</v>
      </c>
      <c r="E282" s="5" t="s">
        <v>590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61</v>
      </c>
      <c r="B284" s="10">
        <v>94</v>
      </c>
      <c r="C284" s="10">
        <v>95</v>
      </c>
      <c r="D284" s="10">
        <v>90</v>
      </c>
      <c r="E284" s="10">
        <v>95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54</v>
      </c>
      <c r="B285" s="5" t="s">
        <v>2</v>
      </c>
      <c r="C285" s="5">
        <v>25</v>
      </c>
      <c r="D285" s="5" t="s">
        <v>3</v>
      </c>
      <c r="E285" s="5" t="s">
        <v>21</v>
      </c>
      <c r="F285" s="5" t="s">
        <v>5</v>
      </c>
      <c r="G285" s="7">
        <f>(A287*A288+B287*B288+C287*C288+D287*D288+E287*E288+F287*F288)/C285</f>
        <v>84.4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593</v>
      </c>
      <c r="B286" s="5" t="s">
        <v>594</v>
      </c>
      <c r="C286" s="5" t="s">
        <v>483</v>
      </c>
      <c r="D286" s="5" t="s">
        <v>595</v>
      </c>
      <c r="E286" s="5" t="s">
        <v>610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75</v>
      </c>
      <c r="B288" s="10">
        <v>98</v>
      </c>
      <c r="C288" s="10">
        <v>84</v>
      </c>
      <c r="D288" s="10">
        <v>85</v>
      </c>
      <c r="E288" s="10">
        <v>78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53</v>
      </c>
      <c r="B289" s="5" t="s">
        <v>2</v>
      </c>
      <c r="C289" s="5">
        <v>13</v>
      </c>
      <c r="D289" s="5" t="s">
        <v>3</v>
      </c>
      <c r="E289" s="5" t="s">
        <v>15</v>
      </c>
      <c r="F289" s="5" t="s">
        <v>5</v>
      </c>
      <c r="G289" s="7">
        <f>(A291*A292+B291*B292+C291*C292+D291*D292)/C289</f>
        <v>84.384615384615387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591</v>
      </c>
      <c r="B290" s="5" t="s">
        <v>592</v>
      </c>
      <c r="C290" s="5" t="s">
        <v>614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83</v>
      </c>
      <c r="B292" s="10">
        <v>85</v>
      </c>
      <c r="C292" s="10">
        <v>89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55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56</v>
      </c>
      <c r="B294" s="13" t="s">
        <v>57</v>
      </c>
      <c r="C294" s="13">
        <v>29</v>
      </c>
      <c r="D294" s="13" t="s">
        <v>3</v>
      </c>
      <c r="E294" s="13" t="s">
        <v>58</v>
      </c>
      <c r="F294" s="13" t="s">
        <v>5</v>
      </c>
      <c r="G294" s="7">
        <f>(A296*A297+B296*B297+C296*C297+D296*D297+E296*E297+F296*F297+G296*G297+H296*H297)/C294</f>
        <v>83.724137931034477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59</v>
      </c>
      <c r="B295" s="31" t="s">
        <v>60</v>
      </c>
      <c r="C295" s="31" t="s">
        <v>61</v>
      </c>
      <c r="D295" s="31" t="s">
        <v>62</v>
      </c>
      <c r="E295" s="31" t="s">
        <v>63</v>
      </c>
      <c r="F295" s="31" t="s">
        <v>64</v>
      </c>
      <c r="G295" s="31" t="s">
        <v>65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89</v>
      </c>
      <c r="B297" s="14">
        <v>73</v>
      </c>
      <c r="C297" s="14">
        <v>85</v>
      </c>
      <c r="D297" s="14">
        <v>87</v>
      </c>
      <c r="E297" s="14">
        <v>78</v>
      </c>
      <c r="F297" s="14">
        <v>71</v>
      </c>
      <c r="G297" s="14">
        <v>85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66</v>
      </c>
      <c r="B298" s="13" t="s">
        <v>57</v>
      </c>
      <c r="C298" s="13">
        <v>20</v>
      </c>
      <c r="D298" s="13" t="s">
        <v>3</v>
      </c>
      <c r="E298" s="13" t="s">
        <v>67</v>
      </c>
      <c r="F298" s="13" t="s">
        <v>5</v>
      </c>
      <c r="G298" s="7">
        <f>(A300*A301+B300*B301+C300*C301+D300*D301+E300*E301+F300*F301+G300*G301+H300*H301+I300*I301)/C298</f>
        <v>82.55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62</v>
      </c>
      <c r="B299" s="35" t="s">
        <v>68</v>
      </c>
      <c r="C299" s="35" t="s">
        <v>69</v>
      </c>
      <c r="D299" s="35" t="s">
        <v>70</v>
      </c>
      <c r="E299" s="35" t="s">
        <v>64</v>
      </c>
      <c r="F299" s="35" t="s">
        <v>71</v>
      </c>
      <c r="G299" s="35" t="s">
        <v>72</v>
      </c>
      <c r="H299" s="35" t="s">
        <v>73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87</v>
      </c>
      <c r="B301" s="14">
        <v>84</v>
      </c>
      <c r="C301" s="14">
        <v>88</v>
      </c>
      <c r="D301" s="14">
        <v>91</v>
      </c>
      <c r="E301" s="14">
        <v>71</v>
      </c>
      <c r="F301" s="14">
        <v>77</v>
      </c>
      <c r="G301" s="14">
        <v>82</v>
      </c>
      <c r="H301" s="14">
        <v>83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74</v>
      </c>
      <c r="B302" s="13" t="s">
        <v>57</v>
      </c>
      <c r="C302" s="13">
        <v>27</v>
      </c>
      <c r="D302" s="13" t="s">
        <v>3</v>
      </c>
      <c r="E302" s="13" t="s">
        <v>75</v>
      </c>
      <c r="F302" s="13" t="s">
        <v>5</v>
      </c>
      <c r="G302" s="7">
        <f>(A304*A305+B304*B305+C304*C305+D304*D305+E304*E305+F304*F305+G304*G305+H304*H305+I304*I305+J304*J305+K304*K305)/C302</f>
        <v>70.851851851851848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71</v>
      </c>
      <c r="B303" s="5" t="s">
        <v>72</v>
      </c>
      <c r="C303" s="5" t="s">
        <v>76</v>
      </c>
      <c r="D303" s="5" t="s">
        <v>60</v>
      </c>
      <c r="E303" s="5" t="s">
        <v>68</v>
      </c>
      <c r="F303" s="5" t="s">
        <v>77</v>
      </c>
      <c r="G303" s="5" t="s">
        <v>78</v>
      </c>
      <c r="H303" s="5" t="s">
        <v>70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77</v>
      </c>
      <c r="B305" s="14">
        <v>82</v>
      </c>
      <c r="C305" s="14">
        <v>90</v>
      </c>
      <c r="D305" s="14">
        <v>73</v>
      </c>
      <c r="E305" s="14">
        <v>84</v>
      </c>
      <c r="F305" s="14">
        <v>82</v>
      </c>
      <c r="G305" s="14">
        <v>81</v>
      </c>
      <c r="H305" s="14">
        <v>91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79</v>
      </c>
      <c r="B306" s="33" t="s">
        <v>2</v>
      </c>
      <c r="C306" s="33">
        <v>14</v>
      </c>
      <c r="D306" s="33" t="s">
        <v>3</v>
      </c>
      <c r="E306" s="33" t="s">
        <v>80</v>
      </c>
      <c r="F306" s="33" t="s">
        <v>5</v>
      </c>
      <c r="G306" s="7">
        <f>(A308*A309+B308*B309+C308*C309+D308*D309+E308*E309+F308*F309+G308*G309+H308*H309+I308*I309+J308*J309)/C306</f>
        <v>92.785714285714292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81</v>
      </c>
      <c r="B307" s="31" t="s">
        <v>82</v>
      </c>
      <c r="C307" s="31" t="s">
        <v>83</v>
      </c>
      <c r="D307" s="33" t="s">
        <v>84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97</v>
      </c>
      <c r="B309" s="14">
        <v>91</v>
      </c>
      <c r="C309" s="14">
        <v>91</v>
      </c>
      <c r="D309" s="14">
        <v>92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85</v>
      </c>
      <c r="B310" s="33" t="s">
        <v>2</v>
      </c>
      <c r="C310" s="33">
        <v>38</v>
      </c>
      <c r="D310" s="33" t="s">
        <v>3</v>
      </c>
      <c r="E310" s="33" t="s">
        <v>80</v>
      </c>
      <c r="F310" s="33" t="s">
        <v>5</v>
      </c>
      <c r="G310" s="7">
        <f>(A312*A313+B312*B313+C312*C313+D312*D313+E312*E313+F312*F313+G312*G313+H312*H313+I312*I313+J312*J313)/C310</f>
        <v>86.421052631578945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86</v>
      </c>
      <c r="B311" s="31" t="s">
        <v>87</v>
      </c>
      <c r="C311" s="31" t="s">
        <v>88</v>
      </c>
      <c r="D311" s="33" t="s">
        <v>89</v>
      </c>
      <c r="E311" s="31" t="s">
        <v>90</v>
      </c>
      <c r="F311" s="31" t="s">
        <v>91</v>
      </c>
      <c r="G311" s="31" t="s">
        <v>92</v>
      </c>
      <c r="H311" s="33" t="s">
        <v>93</v>
      </c>
      <c r="I311" s="33" t="s">
        <v>84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87</v>
      </c>
      <c r="B313" s="14">
        <v>83</v>
      </c>
      <c r="C313" s="14">
        <v>98</v>
      </c>
      <c r="D313" s="14">
        <v>75</v>
      </c>
      <c r="E313" s="14">
        <v>88</v>
      </c>
      <c r="F313" s="14">
        <v>81</v>
      </c>
      <c r="G313" s="14">
        <v>96</v>
      </c>
      <c r="H313" s="14">
        <v>90</v>
      </c>
      <c r="I313" s="14">
        <v>92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94</v>
      </c>
      <c r="B314" s="33" t="s">
        <v>2</v>
      </c>
      <c r="C314" s="33">
        <v>32</v>
      </c>
      <c r="D314" s="33" t="s">
        <v>3</v>
      </c>
      <c r="E314" s="33" t="s">
        <v>95</v>
      </c>
      <c r="F314" s="33" t="s">
        <v>5</v>
      </c>
      <c r="G314" s="7">
        <f>(A316*A317+B316*B317+C316*C317+D316*D317+E316*E317+F316*F317+G316*G317+H316*H317+I316*I317+J316*J317)/C314</f>
        <v>83.3125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96</v>
      </c>
      <c r="B315" s="42" t="s">
        <v>97</v>
      </c>
      <c r="C315" s="42" t="s">
        <v>98</v>
      </c>
      <c r="D315" s="42" t="s">
        <v>99</v>
      </c>
      <c r="E315" s="42" t="s">
        <v>100</v>
      </c>
      <c r="F315" s="42" t="s">
        <v>101</v>
      </c>
      <c r="G315" s="42" t="s">
        <v>102</v>
      </c>
      <c r="H315" s="42" t="s">
        <v>84</v>
      </c>
      <c r="I315" s="42" t="s">
        <v>103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37</v>
      </c>
      <c r="B317" s="14">
        <v>88</v>
      </c>
      <c r="C317" s="14">
        <v>96</v>
      </c>
      <c r="D317" s="14">
        <v>91</v>
      </c>
      <c r="E317" s="14">
        <v>67</v>
      </c>
      <c r="F317" s="14">
        <v>87</v>
      </c>
      <c r="G317" s="14">
        <v>74</v>
      </c>
      <c r="H317" s="14">
        <v>92</v>
      </c>
      <c r="I317" s="14">
        <v>90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104</v>
      </c>
      <c r="B318" s="33" t="s">
        <v>2</v>
      </c>
      <c r="C318" s="33">
        <v>35</v>
      </c>
      <c r="D318" s="33" t="s">
        <v>3</v>
      </c>
      <c r="E318" s="33" t="s">
        <v>105</v>
      </c>
      <c r="F318" s="33" t="s">
        <v>5</v>
      </c>
      <c r="G318" s="7">
        <f>(A320*A321+B320*B321+C320*C321+D320*D321+E320*E321+F320*F321+G320*G321+H320*H321+I320*I321+J320*J321+K320*K321+L320*L321)/C318</f>
        <v>86.628571428571433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88</v>
      </c>
      <c r="B319" s="33" t="s">
        <v>87</v>
      </c>
      <c r="C319" s="33" t="s">
        <v>106</v>
      </c>
      <c r="D319" s="33" t="s">
        <v>107</v>
      </c>
      <c r="E319" s="33" t="s">
        <v>101</v>
      </c>
      <c r="F319" s="33" t="s">
        <v>108</v>
      </c>
      <c r="G319" s="33" t="s">
        <v>109</v>
      </c>
      <c r="H319" s="33" t="s">
        <v>110</v>
      </c>
      <c r="I319" s="33" t="s">
        <v>111</v>
      </c>
      <c r="J319" s="33" t="s">
        <v>90</v>
      </c>
      <c r="K319" s="33" t="s">
        <v>112</v>
      </c>
      <c r="L319" s="33" t="s">
        <v>113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98</v>
      </c>
      <c r="B321" s="14">
        <v>83</v>
      </c>
      <c r="C321" s="14">
        <v>87</v>
      </c>
      <c r="D321" s="14">
        <v>88</v>
      </c>
      <c r="E321" s="14">
        <v>87</v>
      </c>
      <c r="F321" s="14">
        <v>78</v>
      </c>
      <c r="G321" s="14">
        <v>96</v>
      </c>
      <c r="H321" s="14">
        <v>82</v>
      </c>
      <c r="I321" s="14">
        <v>82</v>
      </c>
      <c r="J321" s="14">
        <v>88</v>
      </c>
      <c r="K321" s="14">
        <v>94</v>
      </c>
      <c r="L321" s="14">
        <v>91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114</v>
      </c>
      <c r="B322" s="33" t="s">
        <v>2</v>
      </c>
      <c r="C322" s="33">
        <v>29</v>
      </c>
      <c r="D322" s="33" t="s">
        <v>3</v>
      </c>
      <c r="E322" s="33" t="s">
        <v>58</v>
      </c>
      <c r="F322" s="33" t="s">
        <v>5</v>
      </c>
      <c r="G322" s="7">
        <f>(A324*A325+B324*B325+C324*C325+D324*D325+E324*E325+F324*F325+G324*G325+H324*H325+I324*I325+J324*J325)/C322</f>
        <v>87.034482758620683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107</v>
      </c>
      <c r="B323" s="43" t="s">
        <v>100</v>
      </c>
      <c r="C323" s="43" t="s">
        <v>109</v>
      </c>
      <c r="D323" s="43" t="s">
        <v>101</v>
      </c>
      <c r="E323" s="43" t="s">
        <v>108</v>
      </c>
      <c r="F323" s="43" t="s">
        <v>115</v>
      </c>
      <c r="G323" s="43" t="s">
        <v>630</v>
      </c>
      <c r="H323" s="43" t="s">
        <v>629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88</v>
      </c>
      <c r="B325" s="14">
        <v>67</v>
      </c>
      <c r="C325" s="14">
        <v>96</v>
      </c>
      <c r="D325" s="14">
        <v>87</v>
      </c>
      <c r="E325" s="14">
        <v>78</v>
      </c>
      <c r="F325" s="14">
        <v>84</v>
      </c>
      <c r="G325" s="14">
        <v>90</v>
      </c>
      <c r="H325" s="14">
        <v>94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116</v>
      </c>
      <c r="B326" s="13" t="s">
        <v>2</v>
      </c>
      <c r="C326" s="13">
        <v>23</v>
      </c>
      <c r="D326" s="13" t="s">
        <v>3</v>
      </c>
      <c r="E326" s="44" t="s">
        <v>117</v>
      </c>
      <c r="F326" s="13" t="s">
        <v>5</v>
      </c>
      <c r="G326" s="7">
        <f>(A328*A329+B328*B329+C328*C329+D328*D329+E328*E329+F328*F329+G328*G329+H328*H329+I328*I329+J328*J329)/C326</f>
        <v>84.173913043478265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102</v>
      </c>
      <c r="B327" s="45" t="s">
        <v>118</v>
      </c>
      <c r="C327" s="45" t="s">
        <v>119</v>
      </c>
      <c r="D327" s="45"/>
      <c r="E327" s="46" t="s">
        <v>120</v>
      </c>
      <c r="F327" s="46" t="s">
        <v>121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74</v>
      </c>
      <c r="B329" s="10">
        <v>87</v>
      </c>
      <c r="C329" s="10">
        <v>79</v>
      </c>
      <c r="D329" s="10"/>
      <c r="E329" s="10">
        <v>96</v>
      </c>
      <c r="F329" s="10">
        <v>94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122</v>
      </c>
      <c r="B330" s="13" t="s">
        <v>2</v>
      </c>
      <c r="C330" s="13">
        <v>34</v>
      </c>
      <c r="D330" s="13" t="s">
        <v>3</v>
      </c>
      <c r="E330" s="13" t="s">
        <v>67</v>
      </c>
      <c r="F330" s="13" t="s">
        <v>5</v>
      </c>
      <c r="G330" s="7">
        <f>(A332*A333+B332*B333+C332*C333+D333*D332+E332*E333+F332*F333+G332*G333)/C330</f>
        <v>89.794117647058826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123</v>
      </c>
      <c r="B331" s="36" t="s">
        <v>93</v>
      </c>
      <c r="C331" s="36" t="s">
        <v>124</v>
      </c>
      <c r="D331" s="47" t="s">
        <v>125</v>
      </c>
      <c r="E331" s="47" t="s">
        <v>126</v>
      </c>
      <c r="F331" s="47" t="s">
        <v>127</v>
      </c>
      <c r="G331" s="47" t="s">
        <v>128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92</v>
      </c>
      <c r="B333" s="10">
        <v>90</v>
      </c>
      <c r="C333" s="10">
        <v>83</v>
      </c>
      <c r="D333" s="10">
        <v>90</v>
      </c>
      <c r="E333" s="10">
        <v>95</v>
      </c>
      <c r="F333" s="10">
        <v>90</v>
      </c>
      <c r="G333" s="10">
        <v>93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129</v>
      </c>
      <c r="B334" s="13" t="s">
        <v>2</v>
      </c>
      <c r="C334" s="13">
        <v>29</v>
      </c>
      <c r="D334" s="13" t="s">
        <v>3</v>
      </c>
      <c r="E334" s="13" t="s">
        <v>130</v>
      </c>
      <c r="F334" s="13" t="s">
        <v>5</v>
      </c>
      <c r="G334" s="7">
        <f>(A336*A337+B336*B337+C336*C337+D336*D337+E336*E337+F336*F337+G336*G337+H336*H337+I336*I337)/C334</f>
        <v>81.517241379310349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131</v>
      </c>
      <c r="B335" s="5" t="s">
        <v>132</v>
      </c>
      <c r="C335" s="48" t="s">
        <v>133</v>
      </c>
      <c r="D335" s="48" t="s">
        <v>134</v>
      </c>
      <c r="E335" s="48" t="s">
        <v>135</v>
      </c>
      <c r="F335" s="48" t="s">
        <v>136</v>
      </c>
      <c r="G335" s="49" t="s">
        <v>137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81</v>
      </c>
      <c r="B337" s="10">
        <v>84</v>
      </c>
      <c r="C337" s="10">
        <v>68</v>
      </c>
      <c r="D337" s="10">
        <v>91</v>
      </c>
      <c r="E337" s="10">
        <v>80</v>
      </c>
      <c r="F337" s="10">
        <v>82</v>
      </c>
      <c r="G337" s="10">
        <v>82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138</v>
      </c>
      <c r="B338" s="13" t="s">
        <v>2</v>
      </c>
      <c r="C338" s="13">
        <v>35</v>
      </c>
      <c r="D338" s="13" t="s">
        <v>3</v>
      </c>
      <c r="E338" s="13" t="s">
        <v>139</v>
      </c>
      <c r="F338" s="13" t="s">
        <v>5</v>
      </c>
      <c r="G338" s="7">
        <f>(A340*A341+B340*B341+C340*C341+D340*D341+E340*E341+F340*F341+G340*G341+H340*H341+I340*I341)/C338</f>
        <v>79.742857142857147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131</v>
      </c>
      <c r="B339" s="53" t="s">
        <v>140</v>
      </c>
      <c r="C339" s="53" t="s">
        <v>141</v>
      </c>
      <c r="D339" s="53" t="s">
        <v>142</v>
      </c>
      <c r="E339" s="53" t="s">
        <v>143</v>
      </c>
      <c r="F339" s="53" t="s">
        <v>144</v>
      </c>
      <c r="G339" s="53" t="s">
        <v>145</v>
      </c>
      <c r="H339" s="54" t="s">
        <v>146</v>
      </c>
      <c r="I339" s="54" t="s">
        <v>147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81</v>
      </c>
      <c r="B341" s="10">
        <v>82</v>
      </c>
      <c r="C341" s="10">
        <v>66</v>
      </c>
      <c r="D341" s="10">
        <v>83</v>
      </c>
      <c r="E341" s="10">
        <v>91</v>
      </c>
      <c r="F341" s="10">
        <v>76</v>
      </c>
      <c r="G341" s="10">
        <v>82</v>
      </c>
      <c r="H341" s="10">
        <v>89</v>
      </c>
      <c r="I341" s="10">
        <v>79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148</v>
      </c>
      <c r="B342" s="13" t="s">
        <v>57</v>
      </c>
      <c r="C342" s="13">
        <v>38</v>
      </c>
      <c r="D342" s="13" t="s">
        <v>3</v>
      </c>
      <c r="E342" s="13" t="s">
        <v>139</v>
      </c>
      <c r="F342" s="13" t="s">
        <v>5</v>
      </c>
      <c r="G342" s="7">
        <f>(A344*A345+B344*B345+C344*C345+D344*D345+E344*E345+F344*F345+G344*G345+H344*H345+I344*I345+J344*J345+K344*K345+L344*L345+M344*M345+N344*N345)/C342</f>
        <v>84.78947368421052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133</v>
      </c>
      <c r="B343" s="56" t="s">
        <v>143</v>
      </c>
      <c r="C343" s="53" t="s">
        <v>149</v>
      </c>
      <c r="D343" s="53" t="s">
        <v>150</v>
      </c>
      <c r="E343" s="53" t="s">
        <v>151</v>
      </c>
      <c r="F343" s="56" t="s">
        <v>152</v>
      </c>
      <c r="G343" s="57" t="s">
        <v>137</v>
      </c>
      <c r="H343" s="57" t="s">
        <v>147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68</v>
      </c>
      <c r="B345" s="10">
        <v>91</v>
      </c>
      <c r="C345" s="10">
        <v>82</v>
      </c>
      <c r="D345" s="10">
        <v>91</v>
      </c>
      <c r="E345" s="10">
        <v>85</v>
      </c>
      <c r="F345" s="10">
        <v>85</v>
      </c>
      <c r="G345" s="10">
        <v>82</v>
      </c>
      <c r="H345" s="10">
        <v>79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153</v>
      </c>
      <c r="B346" s="13" t="s">
        <v>57</v>
      </c>
      <c r="C346" s="13">
        <v>27</v>
      </c>
      <c r="D346" s="13" t="s">
        <v>3</v>
      </c>
      <c r="E346" s="13" t="s">
        <v>154</v>
      </c>
      <c r="F346" s="33" t="s">
        <v>5</v>
      </c>
      <c r="G346" s="7">
        <f>(A348*A349+B348*B349+C348*C349+D348*D349+E348*E349+F348*F349+G348*G349+H348*H349)/C346</f>
        <v>86.148148148148152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155</v>
      </c>
      <c r="B347" s="59" t="s">
        <v>156</v>
      </c>
      <c r="C347" s="59" t="s">
        <v>157</v>
      </c>
      <c r="D347" s="59" t="s">
        <v>82</v>
      </c>
      <c r="E347" s="59" t="s">
        <v>88</v>
      </c>
      <c r="F347" s="59" t="s">
        <v>158</v>
      </c>
      <c r="G347" s="59" t="s">
        <v>159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86</v>
      </c>
      <c r="B349" s="14">
        <v>67</v>
      </c>
      <c r="C349" s="14">
        <v>89</v>
      </c>
      <c r="D349" s="14">
        <v>91</v>
      </c>
      <c r="E349" s="14">
        <v>98</v>
      </c>
      <c r="F349" s="14">
        <v>96</v>
      </c>
      <c r="G349" s="14">
        <v>93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160</v>
      </c>
      <c r="B350" s="33" t="s">
        <v>2</v>
      </c>
      <c r="C350" s="33">
        <v>32</v>
      </c>
      <c r="D350" s="33" t="s">
        <v>3</v>
      </c>
      <c r="E350" s="13" t="s">
        <v>154</v>
      </c>
      <c r="F350" s="13" t="s">
        <v>5</v>
      </c>
      <c r="G350" s="7">
        <f>(A352*A353+B352*B353+C352*C353+D352*D353+E352*E353+F352*F353+G352*G353+H352*H353)/C350</f>
        <v>88.1875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161</v>
      </c>
      <c r="B351" s="60" t="s">
        <v>162</v>
      </c>
      <c r="C351" s="61" t="s">
        <v>163</v>
      </c>
      <c r="D351" s="60" t="s">
        <v>164</v>
      </c>
      <c r="E351" s="60" t="s">
        <v>165</v>
      </c>
      <c r="F351" s="60" t="s">
        <v>166</v>
      </c>
      <c r="G351" s="60" t="s">
        <v>167</v>
      </c>
      <c r="H351" s="62" t="s">
        <v>168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93</v>
      </c>
      <c r="B353" s="10">
        <v>89</v>
      </c>
      <c r="C353" s="10">
        <v>85</v>
      </c>
      <c r="D353" s="10">
        <v>86</v>
      </c>
      <c r="E353" s="10">
        <v>90</v>
      </c>
      <c r="F353" s="10">
        <v>94</v>
      </c>
      <c r="G353" s="10">
        <v>86</v>
      </c>
      <c r="H353" s="10">
        <v>93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169</v>
      </c>
      <c r="B354" s="33" t="s">
        <v>2</v>
      </c>
      <c r="C354" s="33">
        <v>35</v>
      </c>
      <c r="D354" s="33" t="s">
        <v>3</v>
      </c>
      <c r="E354" s="33" t="s">
        <v>170</v>
      </c>
      <c r="F354" s="13" t="s">
        <v>5</v>
      </c>
      <c r="G354" s="7">
        <f>(A356*A357+B356*B357+C356*C357+D356*D357+E356*E357+F356*F357+G356*G357+H356*H357+I356*I357+J356*J357)/C354</f>
        <v>83.628571428571433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161</v>
      </c>
      <c r="B355" s="63" t="s">
        <v>171</v>
      </c>
      <c r="C355" s="63" t="s">
        <v>96</v>
      </c>
      <c r="D355" s="63" t="s">
        <v>100</v>
      </c>
      <c r="E355" s="63" t="s">
        <v>165</v>
      </c>
      <c r="F355" s="63" t="s">
        <v>172</v>
      </c>
      <c r="G355" s="5" t="s">
        <v>173</v>
      </c>
      <c r="H355" s="5" t="s">
        <v>174</v>
      </c>
      <c r="I355" s="5" t="s">
        <v>175</v>
      </c>
      <c r="J355" s="5" t="s">
        <v>168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93</v>
      </c>
      <c r="B357" s="10">
        <v>81</v>
      </c>
      <c r="C357" s="10">
        <v>37</v>
      </c>
      <c r="D357" s="10">
        <v>67</v>
      </c>
      <c r="E357" s="10">
        <v>90</v>
      </c>
      <c r="F357" s="10">
        <v>82</v>
      </c>
      <c r="G357" s="10">
        <v>63</v>
      </c>
      <c r="H357" s="10">
        <v>88</v>
      </c>
      <c r="I357" s="10">
        <v>89</v>
      </c>
      <c r="J357" s="10">
        <v>93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176</v>
      </c>
      <c r="B358" s="33" t="s">
        <v>2</v>
      </c>
      <c r="C358" s="33">
        <v>37</v>
      </c>
      <c r="D358" s="33" t="s">
        <v>3</v>
      </c>
      <c r="E358" s="33" t="s">
        <v>58</v>
      </c>
      <c r="F358" s="13" t="s">
        <v>5</v>
      </c>
      <c r="G358" s="7">
        <f>(A360*A361+B360*B361+C360*C361+D360*D361+E360*E361+F360*F361+G360*G361+H360*H361+I360*I361+J360*J361)/C358</f>
        <v>86.78378378378379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171</v>
      </c>
      <c r="B359" s="31" t="s">
        <v>108</v>
      </c>
      <c r="C359" s="31" t="s">
        <v>111</v>
      </c>
      <c r="D359" s="31" t="s">
        <v>173</v>
      </c>
      <c r="E359" s="31" t="s">
        <v>177</v>
      </c>
      <c r="F359" s="31" t="s">
        <v>178</v>
      </c>
      <c r="G359" s="31" t="s">
        <v>179</v>
      </c>
      <c r="H359" s="5" t="s">
        <v>180</v>
      </c>
      <c r="I359" s="5" t="s">
        <v>181</v>
      </c>
      <c r="J359" s="5" t="s">
        <v>182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81</v>
      </c>
      <c r="B361" s="10">
        <v>78</v>
      </c>
      <c r="C361" s="10">
        <v>82</v>
      </c>
      <c r="D361" s="10">
        <v>63</v>
      </c>
      <c r="E361" s="10">
        <v>98</v>
      </c>
      <c r="F361" s="10">
        <v>82</v>
      </c>
      <c r="G361" s="10">
        <v>84</v>
      </c>
      <c r="H361" s="10">
        <v>88</v>
      </c>
      <c r="I361" s="10">
        <v>91</v>
      </c>
      <c r="J361" s="10">
        <v>90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183</v>
      </c>
      <c r="B362" s="33" t="s">
        <v>2</v>
      </c>
      <c r="C362" s="33">
        <v>40</v>
      </c>
      <c r="D362" s="33" t="s">
        <v>3</v>
      </c>
      <c r="E362" s="33" t="s">
        <v>67</v>
      </c>
      <c r="F362" s="33" t="s">
        <v>5</v>
      </c>
      <c r="G362" s="7">
        <f>(A364*A365+B364*B365+C364*C365+D364*D365+E364*E365+F364*F365+G364*G365+H364*H365+I364*I365)/C362</f>
        <v>81.2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184</v>
      </c>
      <c r="B363" s="35" t="s">
        <v>185</v>
      </c>
      <c r="C363" s="35" t="s">
        <v>186</v>
      </c>
      <c r="D363" s="42" t="s">
        <v>187</v>
      </c>
      <c r="E363" s="35" t="s">
        <v>180</v>
      </c>
      <c r="F363" s="35" t="s">
        <v>131</v>
      </c>
      <c r="G363" s="35" t="s">
        <v>188</v>
      </c>
      <c r="H363" s="42" t="s">
        <v>189</v>
      </c>
      <c r="I363" s="42" t="s">
        <v>182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65</v>
      </c>
      <c r="B365" s="14">
        <v>71</v>
      </c>
      <c r="C365" s="14">
        <v>92</v>
      </c>
      <c r="D365" s="14">
        <v>80</v>
      </c>
      <c r="E365" s="14">
        <v>88</v>
      </c>
      <c r="F365" s="14">
        <v>81</v>
      </c>
      <c r="G365" s="14">
        <v>92</v>
      </c>
      <c r="H365" s="14">
        <v>84</v>
      </c>
      <c r="I365" s="14">
        <v>90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190</v>
      </c>
      <c r="B366" s="33" t="s">
        <v>2</v>
      </c>
      <c r="C366" s="33">
        <v>33</v>
      </c>
      <c r="D366" s="33" t="s">
        <v>3</v>
      </c>
      <c r="E366" s="33" t="s">
        <v>75</v>
      </c>
      <c r="F366" s="33" t="s">
        <v>5</v>
      </c>
      <c r="G366" s="7">
        <f>(A368*A369+B368*B369+C368*C369+D368*D369+E368*E369+F368*F369+G368*G369)/C366</f>
        <v>88.909090909090907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156</v>
      </c>
      <c r="B367" s="42" t="s">
        <v>191</v>
      </c>
      <c r="C367" s="42" t="s">
        <v>192</v>
      </c>
      <c r="D367" s="42" t="s">
        <v>193</v>
      </c>
      <c r="E367" s="33" t="s">
        <v>194</v>
      </c>
      <c r="F367" s="42" t="s">
        <v>195</v>
      </c>
      <c r="G367" s="33" t="s">
        <v>196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67</v>
      </c>
      <c r="B369" s="14">
        <v>96</v>
      </c>
      <c r="C369" s="14">
        <v>88</v>
      </c>
      <c r="D369" s="14">
        <v>89</v>
      </c>
      <c r="E369" s="14">
        <v>85</v>
      </c>
      <c r="F369" s="14">
        <v>91</v>
      </c>
      <c r="G369" s="14">
        <v>91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197</v>
      </c>
      <c r="B370" s="33" t="s">
        <v>2</v>
      </c>
      <c r="C370" s="33">
        <v>25</v>
      </c>
      <c r="D370" s="33" t="s">
        <v>3</v>
      </c>
      <c r="E370" s="33" t="s">
        <v>198</v>
      </c>
      <c r="F370" s="33" t="s">
        <v>5</v>
      </c>
      <c r="G370" s="7">
        <f>(A372*A373+B372*B373+C372*C373+D372*D373+E372*E373+F372*F373+G372*G373+H372*H373)/C370</f>
        <v>88.64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199</v>
      </c>
      <c r="B371" s="74" t="s">
        <v>200</v>
      </c>
      <c r="C371" s="74" t="s">
        <v>201</v>
      </c>
      <c r="D371" s="74" t="s">
        <v>202</v>
      </c>
      <c r="E371" s="74" t="s">
        <v>81</v>
      </c>
      <c r="F371" s="33" t="s">
        <v>166</v>
      </c>
      <c r="G371" s="74" t="s">
        <v>203</v>
      </c>
      <c r="H371" s="74" t="s">
        <v>158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76</v>
      </c>
      <c r="B373" s="14">
        <v>47</v>
      </c>
      <c r="C373" s="14">
        <v>91</v>
      </c>
      <c r="D373" s="14">
        <v>92</v>
      </c>
      <c r="E373" s="14">
        <v>97</v>
      </c>
      <c r="F373" s="14">
        <v>94</v>
      </c>
      <c r="G373" s="14">
        <v>95</v>
      </c>
      <c r="H373" s="14">
        <v>96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204</v>
      </c>
      <c r="B374" s="33" t="s">
        <v>2</v>
      </c>
      <c r="C374" s="33">
        <v>25</v>
      </c>
      <c r="D374" s="33" t="s">
        <v>3</v>
      </c>
      <c r="E374" s="33" t="s">
        <v>198</v>
      </c>
      <c r="F374" s="33" t="s">
        <v>5</v>
      </c>
      <c r="G374" s="7">
        <f>(A376*A377+B376*B377+C376*C377+D376*D377+E376*E377+F376*F377+G376*G377)/C374</f>
        <v>86.64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205</v>
      </c>
      <c r="B375" s="74" t="s">
        <v>191</v>
      </c>
      <c r="C375" s="74" t="s">
        <v>171</v>
      </c>
      <c r="D375" s="74" t="s">
        <v>96</v>
      </c>
      <c r="E375" s="74" t="s">
        <v>202</v>
      </c>
      <c r="F375" s="74" t="s">
        <v>206</v>
      </c>
      <c r="G375" s="27" t="s">
        <v>207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76</v>
      </c>
      <c r="B377" s="14">
        <v>96</v>
      </c>
      <c r="C377" s="14">
        <v>81</v>
      </c>
      <c r="D377" s="14">
        <v>37</v>
      </c>
      <c r="E377" s="14">
        <v>92</v>
      </c>
      <c r="F377" s="14">
        <v>92</v>
      </c>
      <c r="G377" s="14">
        <v>92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208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209</v>
      </c>
      <c r="B379" s="5" t="s">
        <v>2</v>
      </c>
      <c r="C379" s="5">
        <v>27</v>
      </c>
      <c r="D379" s="5" t="s">
        <v>3</v>
      </c>
      <c r="E379" s="5" t="s">
        <v>210</v>
      </c>
      <c r="F379" s="5" t="s">
        <v>5</v>
      </c>
      <c r="G379" s="7">
        <f>(A381*A382+B381*B382+C381*C382+D381*D382+E381*E382+F381*F382+G381*G382+H381*H382)/C379</f>
        <v>87.111111111111114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211</v>
      </c>
      <c r="B380" s="5" t="s">
        <v>212</v>
      </c>
      <c r="C380" s="5" t="s">
        <v>213</v>
      </c>
      <c r="D380" s="5" t="s">
        <v>133</v>
      </c>
      <c r="E380" s="5" t="s">
        <v>214</v>
      </c>
      <c r="F380" s="5" t="s">
        <v>215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84</v>
      </c>
      <c r="B382" s="10">
        <v>95</v>
      </c>
      <c r="C382" s="10">
        <v>90</v>
      </c>
      <c r="D382" s="10">
        <v>68</v>
      </c>
      <c r="E382" s="10">
        <v>77</v>
      </c>
      <c r="F382" s="10">
        <v>89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216</v>
      </c>
      <c r="B383" s="5" t="s">
        <v>2</v>
      </c>
      <c r="C383" s="5">
        <v>24</v>
      </c>
      <c r="D383" s="5" t="s">
        <v>3</v>
      </c>
      <c r="E383" s="5" t="s">
        <v>210</v>
      </c>
      <c r="F383" s="5" t="s">
        <v>5</v>
      </c>
      <c r="G383" s="7">
        <f>(A385*A386+B385*B386+C385*C386+D385*D386+E385*E386+F385*F386+G385*G386)/C383</f>
        <v>86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217</v>
      </c>
      <c r="B384" s="5" t="s">
        <v>218</v>
      </c>
      <c r="C384" s="5" t="s">
        <v>219</v>
      </c>
      <c r="D384" s="5" t="s">
        <v>220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81</v>
      </c>
      <c r="B386" s="10">
        <v>90</v>
      </c>
      <c r="C386" s="10">
        <v>92</v>
      </c>
      <c r="D386" s="10">
        <v>81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221</v>
      </c>
      <c r="B387" s="5" t="s">
        <v>2</v>
      </c>
      <c r="C387" s="5">
        <v>27</v>
      </c>
      <c r="D387" s="5" t="s">
        <v>3</v>
      </c>
      <c r="E387" s="5" t="s">
        <v>222</v>
      </c>
      <c r="F387" s="5" t="s">
        <v>5</v>
      </c>
      <c r="G387" s="7">
        <f>(A389*A390+B389*B390+C389*C390+D389*D390+E389*E390+F389*F390+G389*G390+H389*H390)/C387</f>
        <v>91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157</v>
      </c>
      <c r="B388" s="5" t="s">
        <v>223</v>
      </c>
      <c r="C388" s="5" t="s">
        <v>224</v>
      </c>
      <c r="D388" s="5" t="s">
        <v>225</v>
      </c>
      <c r="E388" s="5" t="s">
        <v>226</v>
      </c>
      <c r="F388" s="5" t="s">
        <v>227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89</v>
      </c>
      <c r="B390" s="10">
        <v>91</v>
      </c>
      <c r="C390" s="10">
        <v>91</v>
      </c>
      <c r="D390" s="10">
        <v>88</v>
      </c>
      <c r="E390" s="10">
        <v>95</v>
      </c>
      <c r="F390" s="10">
        <v>91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228</v>
      </c>
      <c r="B391" s="5" t="s">
        <v>2</v>
      </c>
      <c r="C391" s="5">
        <v>31</v>
      </c>
      <c r="D391" s="5" t="s">
        <v>3</v>
      </c>
      <c r="E391" s="5" t="s">
        <v>222</v>
      </c>
      <c r="F391" s="5" t="s">
        <v>5</v>
      </c>
      <c r="G391" s="7">
        <f>(A393*A394+B393*B394+C393*C394+D393*D394+E393*E394+F393*F394+G393*G394+H393*H394)/C391</f>
        <v>89.58064516129032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229</v>
      </c>
      <c r="B392" s="5" t="s">
        <v>230</v>
      </c>
      <c r="C392" s="5" t="s">
        <v>231</v>
      </c>
      <c r="D392" s="5" t="s">
        <v>232</v>
      </c>
      <c r="E392" s="5" t="s">
        <v>233</v>
      </c>
      <c r="F392" s="5" t="s">
        <v>234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82</v>
      </c>
      <c r="B394" s="10">
        <v>91</v>
      </c>
      <c r="C394" s="10">
        <v>88</v>
      </c>
      <c r="D394" s="10">
        <v>90</v>
      </c>
      <c r="E394" s="10">
        <v>94</v>
      </c>
      <c r="F394" s="10">
        <v>95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235</v>
      </c>
      <c r="B395" s="5" t="s">
        <v>2</v>
      </c>
      <c r="C395" s="5">
        <v>37</v>
      </c>
      <c r="D395" s="5" t="s">
        <v>3</v>
      </c>
      <c r="E395" s="5" t="s">
        <v>236</v>
      </c>
      <c r="F395" s="5" t="s">
        <v>5</v>
      </c>
      <c r="G395" s="7">
        <f>(A397*A398+B397*B398+C397*C398+D397*D398+E397*E398+F397*F398+G397*G398+H397*H398+I397*I398)/C395</f>
        <v>89.162162162162161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237</v>
      </c>
      <c r="B396" s="5" t="s">
        <v>238</v>
      </c>
      <c r="C396" s="5" t="s">
        <v>239</v>
      </c>
      <c r="D396" s="5" t="s">
        <v>240</v>
      </c>
      <c r="E396" s="5" t="s">
        <v>241</v>
      </c>
      <c r="F396" s="5" t="s">
        <v>233</v>
      </c>
      <c r="G396" s="5" t="s">
        <v>96</v>
      </c>
      <c r="H396" s="5" t="s">
        <v>242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98</v>
      </c>
      <c r="B398" s="10">
        <v>90</v>
      </c>
      <c r="C398" s="10">
        <v>89</v>
      </c>
      <c r="D398" s="10">
        <v>77</v>
      </c>
      <c r="E398" s="10">
        <v>94</v>
      </c>
      <c r="F398" s="10">
        <v>94</v>
      </c>
      <c r="G398" s="10">
        <v>37</v>
      </c>
      <c r="H398" s="10">
        <v>95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243</v>
      </c>
      <c r="B399" s="5" t="s">
        <v>2</v>
      </c>
      <c r="C399" s="5">
        <v>31</v>
      </c>
      <c r="D399" s="5" t="s">
        <v>3</v>
      </c>
      <c r="E399" s="5" t="s">
        <v>451</v>
      </c>
      <c r="F399" s="5" t="s">
        <v>5</v>
      </c>
      <c r="G399" s="7">
        <f>(A401*A402+B401*B402+C401*C402+D401*D402+E401*E402+F401*F402+G401*G402+H401*H402)/C399</f>
        <v>83.516129032258064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244</v>
      </c>
      <c r="B400" s="5" t="s">
        <v>245</v>
      </c>
      <c r="C400" s="5" t="s">
        <v>246</v>
      </c>
      <c r="D400" s="5" t="s">
        <v>247</v>
      </c>
      <c r="E400" s="5" t="s">
        <v>248</v>
      </c>
      <c r="F400" s="5" t="s">
        <v>227</v>
      </c>
      <c r="G400" s="5" t="s">
        <v>249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72</v>
      </c>
      <c r="B402" s="10">
        <v>95</v>
      </c>
      <c r="C402" s="10">
        <v>79</v>
      </c>
      <c r="D402" s="10">
        <v>74</v>
      </c>
      <c r="E402" s="10">
        <v>90</v>
      </c>
      <c r="F402" s="10">
        <v>91</v>
      </c>
      <c r="G402" s="10">
        <v>93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250</v>
      </c>
      <c r="B403" s="5" t="s">
        <v>2</v>
      </c>
      <c r="C403" s="5">
        <v>27</v>
      </c>
      <c r="D403" s="5" t="s">
        <v>3</v>
      </c>
      <c r="E403" s="5" t="s">
        <v>451</v>
      </c>
      <c r="F403" s="5" t="s">
        <v>5</v>
      </c>
      <c r="G403" s="7">
        <f>(A405*A406+B405*B406+C405*C406+D405*D406+E405*E406+F405*F406+G405*G406+H405*H406)/C403</f>
        <v>89.18518518518519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251</v>
      </c>
      <c r="B404" s="5" t="s">
        <v>252</v>
      </c>
      <c r="C404" s="5" t="s">
        <v>253</v>
      </c>
      <c r="D404" s="5" t="s">
        <v>247</v>
      </c>
      <c r="E404" s="5" t="s">
        <v>254</v>
      </c>
      <c r="F404" s="5" t="s">
        <v>255</v>
      </c>
      <c r="G404" s="5" t="s">
        <v>227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94</v>
      </c>
      <c r="B406" s="10">
        <v>87</v>
      </c>
      <c r="C406" s="10">
        <v>89</v>
      </c>
      <c r="D406" s="10">
        <v>74</v>
      </c>
      <c r="E406" s="10">
        <v>95</v>
      </c>
      <c r="F406" s="10">
        <v>91</v>
      </c>
      <c r="G406" s="10">
        <v>91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256</v>
      </c>
      <c r="B407" s="5" t="s">
        <v>2</v>
      </c>
      <c r="C407" s="5">
        <v>30</v>
      </c>
      <c r="D407" s="5" t="s">
        <v>3</v>
      </c>
      <c r="E407" s="5" t="s">
        <v>451</v>
      </c>
      <c r="F407" s="5" t="s">
        <v>5</v>
      </c>
      <c r="G407" s="7">
        <f>(A409*A410+B409*B410+C409*C410+D409*D410+E409*E410+F409*F410+G409*G410)/C407</f>
        <v>90.86666666666666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171</v>
      </c>
      <c r="B408" s="5" t="s">
        <v>257</v>
      </c>
      <c r="C408" s="5" t="s">
        <v>258</v>
      </c>
      <c r="D408" s="5" t="s">
        <v>259</v>
      </c>
      <c r="E408" s="5" t="s">
        <v>242</v>
      </c>
      <c r="F408" s="5" t="s">
        <v>249</v>
      </c>
      <c r="G408" s="5" t="s">
        <v>260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81</v>
      </c>
      <c r="B410" s="10">
        <v>87</v>
      </c>
      <c r="C410" s="10">
        <v>95</v>
      </c>
      <c r="D410" s="10">
        <v>89</v>
      </c>
      <c r="E410" s="10">
        <v>95</v>
      </c>
      <c r="F410" s="10">
        <v>93</v>
      </c>
      <c r="G410" s="10">
        <v>92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261</v>
      </c>
      <c r="B411" s="5" t="s">
        <v>2</v>
      </c>
      <c r="C411" s="5">
        <v>37</v>
      </c>
      <c r="D411" s="5" t="s">
        <v>3</v>
      </c>
      <c r="E411" s="5" t="s">
        <v>262</v>
      </c>
      <c r="F411" s="5" t="s">
        <v>5</v>
      </c>
      <c r="G411" s="7">
        <f>(A413*A414+B413*B414+C413*C414+D413*D414+E413*E414+F413*F414+G413*G414+H413*H414+I413*I414+J413*J414)/C411</f>
        <v>85.86486486486487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200</v>
      </c>
      <c r="B412" s="5" t="s">
        <v>201</v>
      </c>
      <c r="C412" s="5" t="s">
        <v>205</v>
      </c>
      <c r="D412" s="5" t="s">
        <v>263</v>
      </c>
      <c r="E412" s="5" t="s">
        <v>239</v>
      </c>
      <c r="F412" s="5" t="s">
        <v>264</v>
      </c>
      <c r="G412" s="5" t="s">
        <v>232</v>
      </c>
      <c r="H412" s="5" t="s">
        <v>265</v>
      </c>
      <c r="I412" s="5" t="s">
        <v>266</v>
      </c>
      <c r="J412" s="5" t="s">
        <v>126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47</v>
      </c>
      <c r="B414" s="10">
        <v>91</v>
      </c>
      <c r="C414" s="10">
        <v>76</v>
      </c>
      <c r="D414" s="10">
        <v>80</v>
      </c>
      <c r="E414" s="10">
        <v>89</v>
      </c>
      <c r="F414" s="10">
        <v>89</v>
      </c>
      <c r="G414" s="10">
        <v>90</v>
      </c>
      <c r="H414" s="10">
        <v>94</v>
      </c>
      <c r="I414" s="10">
        <v>91</v>
      </c>
      <c r="J414" s="10">
        <v>95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267</v>
      </c>
      <c r="B415" s="5" t="s">
        <v>2</v>
      </c>
      <c r="C415" s="5">
        <v>7</v>
      </c>
      <c r="D415" s="5" t="s">
        <v>3</v>
      </c>
      <c r="E415" s="5" t="s">
        <v>67</v>
      </c>
      <c r="F415" s="5" t="s">
        <v>5</v>
      </c>
      <c r="G415" s="7">
        <f>(A417*A418+B417*B418+C417*C418+D417*D418)/C415</f>
        <v>92.285714285714292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199</v>
      </c>
      <c r="B416" s="5" t="s">
        <v>226</v>
      </c>
      <c r="C416" s="5" t="s">
        <v>254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76</v>
      </c>
      <c r="B418" s="10">
        <v>95</v>
      </c>
      <c r="C418" s="10">
        <v>95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268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269</v>
      </c>
      <c r="B420" s="13" t="s">
        <v>2</v>
      </c>
      <c r="C420" s="16">
        <v>16</v>
      </c>
      <c r="D420" s="13" t="s">
        <v>3</v>
      </c>
      <c r="E420" s="13" t="s">
        <v>270</v>
      </c>
      <c r="F420" s="13" t="s">
        <v>5</v>
      </c>
      <c r="G420" s="7">
        <f>(A422*A423+B422*B423+C422*C423+D422*D423+E422*E423+F422*F423+G422*G423+H422*H423+I422*I423+J422*J423)/C420</f>
        <v>87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596</v>
      </c>
      <c r="B421" s="15" t="s">
        <v>597</v>
      </c>
      <c r="C421" s="77" t="s">
        <v>402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85</v>
      </c>
      <c r="B423" s="52">
        <v>87</v>
      </c>
      <c r="C423" s="10">
        <v>89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271</v>
      </c>
      <c r="B424" s="13" t="s">
        <v>57</v>
      </c>
      <c r="C424" s="13">
        <v>24</v>
      </c>
      <c r="D424" s="13" t="s">
        <v>3</v>
      </c>
      <c r="E424" s="13" t="s">
        <v>272</v>
      </c>
      <c r="F424" s="13" t="s">
        <v>5</v>
      </c>
      <c r="G424" s="7">
        <f>(A426*A427+B426*B427+C426*C427+D426*D427+E426*E427+F426*F427+G426*G427+H426*H427+I426*I427+J426*J427)/C424</f>
        <v>74.916666666666671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598</v>
      </c>
      <c r="B425" s="15" t="s">
        <v>599</v>
      </c>
      <c r="C425" s="15" t="s">
        <v>600</v>
      </c>
      <c r="D425" s="15" t="s">
        <v>615</v>
      </c>
      <c r="E425" s="15" t="s">
        <v>616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51</v>
      </c>
      <c r="B427" s="10">
        <v>85</v>
      </c>
      <c r="C427" s="10">
        <v>73</v>
      </c>
      <c r="D427" s="10">
        <v>82</v>
      </c>
      <c r="E427" s="10">
        <v>80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273</v>
      </c>
      <c r="B428" s="13" t="s">
        <v>2</v>
      </c>
      <c r="C428" s="13">
        <v>25</v>
      </c>
      <c r="D428" s="13" t="s">
        <v>3</v>
      </c>
      <c r="E428" s="13" t="s">
        <v>274</v>
      </c>
      <c r="F428" s="13" t="s">
        <v>5</v>
      </c>
      <c r="G428" s="7">
        <f>(A430*A431+B430*B431+C430*C431+D430*D431+E430*E431+F430*F431+G430*G431+H430*H431+I430*I431+J430*J431)/C428</f>
        <v>76.959999999999994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275</v>
      </c>
      <c r="B429" s="15" t="s">
        <v>276</v>
      </c>
      <c r="C429" s="15" t="s">
        <v>277</v>
      </c>
      <c r="D429" s="15" t="s">
        <v>278</v>
      </c>
      <c r="E429" s="15" t="s">
        <v>279</v>
      </c>
      <c r="F429" s="15" t="s">
        <v>280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84</v>
      </c>
      <c r="B431" s="10">
        <v>62</v>
      </c>
      <c r="C431" s="10">
        <v>55</v>
      </c>
      <c r="D431" s="10">
        <v>87</v>
      </c>
      <c r="E431" s="10">
        <v>87</v>
      </c>
      <c r="F431" s="10">
        <v>81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281</v>
      </c>
      <c r="B432" s="13" t="s">
        <v>2</v>
      </c>
      <c r="C432" s="13">
        <v>20</v>
      </c>
      <c r="D432" s="13" t="s">
        <v>3</v>
      </c>
      <c r="E432" s="13" t="s">
        <v>282</v>
      </c>
      <c r="F432" s="13" t="s">
        <v>5</v>
      </c>
      <c r="G432" s="7">
        <f>(A434*A435+B434*B435+C434*C435+D434*D435+E434*E435+F434*F435+G434*G435+H434*H435+I434*I435+J434*J435)/C432</f>
        <v>90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283</v>
      </c>
      <c r="B433" s="15" t="s">
        <v>284</v>
      </c>
      <c r="C433" s="15" t="s">
        <v>285</v>
      </c>
      <c r="D433" s="15" t="s">
        <v>280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97</v>
      </c>
      <c r="B435" s="10">
        <v>93</v>
      </c>
      <c r="C435" s="10">
        <v>85</v>
      </c>
      <c r="D435" s="10">
        <v>81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286</v>
      </c>
      <c r="B436" s="13" t="s">
        <v>2</v>
      </c>
      <c r="C436" s="13">
        <v>26</v>
      </c>
      <c r="D436" s="13" t="s">
        <v>3</v>
      </c>
      <c r="E436" s="13" t="s">
        <v>287</v>
      </c>
      <c r="F436" s="13" t="s">
        <v>5</v>
      </c>
      <c r="G436" s="7">
        <f>(A438*A439+B438*B439+C438*C439+D438*D439+E438*E439+F438*F439+G438*G439+H438*H439+I438*I439+J438*J439)/C436</f>
        <v>80.84615384615384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288</v>
      </c>
      <c r="B437" s="15" t="s">
        <v>289</v>
      </c>
      <c r="C437" s="15" t="s">
        <v>290</v>
      </c>
      <c r="D437" s="15" t="s">
        <v>291</v>
      </c>
      <c r="E437" s="15" t="s">
        <v>292</v>
      </c>
      <c r="F437" s="15" t="s">
        <v>293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87</v>
      </c>
      <c r="B439" s="10">
        <v>81</v>
      </c>
      <c r="C439" s="10">
        <v>72</v>
      </c>
      <c r="D439" s="10">
        <v>77</v>
      </c>
      <c r="E439" s="10">
        <v>91</v>
      </c>
      <c r="F439" s="10">
        <v>73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294</v>
      </c>
      <c r="B440" s="13" t="s">
        <v>2</v>
      </c>
      <c r="C440" s="13">
        <v>26</v>
      </c>
      <c r="D440" s="13" t="s">
        <v>3</v>
      </c>
      <c r="E440" s="13" t="s">
        <v>287</v>
      </c>
      <c r="F440" s="13" t="s">
        <v>5</v>
      </c>
      <c r="G440" s="7">
        <f>(A442*A443+B442*B443+C442*C443+D442*D443+E442*E443+F442*F443+G442*G443+H442*H443+I442*I443+J442*J443)/C440</f>
        <v>87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295</v>
      </c>
      <c r="B441" s="15" t="s">
        <v>296</v>
      </c>
      <c r="C441" s="15" t="s">
        <v>297</v>
      </c>
      <c r="D441" s="15" t="s">
        <v>298</v>
      </c>
      <c r="E441" s="15" t="s">
        <v>299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82</v>
      </c>
      <c r="B443" s="10">
        <v>90</v>
      </c>
      <c r="C443" s="10">
        <v>88</v>
      </c>
      <c r="D443" s="10">
        <v>86</v>
      </c>
      <c r="E443" s="10">
        <v>91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300</v>
      </c>
      <c r="B444" s="13" t="s">
        <v>2</v>
      </c>
      <c r="C444" s="13">
        <v>31</v>
      </c>
      <c r="D444" s="13" t="s">
        <v>3</v>
      </c>
      <c r="E444" s="13" t="s">
        <v>301</v>
      </c>
      <c r="F444" s="13" t="s">
        <v>5</v>
      </c>
      <c r="G444" s="7">
        <f>(A446*A447+B446*B447+C446*C447+D446*D447+E446*E447+F446*F447+G446*G447+H446*H447+I446*I447+J446*J447)/C444</f>
        <v>91.41935483870968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302</v>
      </c>
      <c r="B445" s="13" t="s">
        <v>303</v>
      </c>
      <c r="C445" s="13" t="s">
        <v>304</v>
      </c>
      <c r="D445" s="13" t="s">
        <v>305</v>
      </c>
      <c r="E445" s="13" t="s">
        <v>306</v>
      </c>
      <c r="F445" s="13" t="s">
        <v>307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98</v>
      </c>
      <c r="B447" s="10">
        <v>88</v>
      </c>
      <c r="C447" s="10">
        <v>99</v>
      </c>
      <c r="D447" s="10">
        <v>86</v>
      </c>
      <c r="E447" s="10">
        <v>44</v>
      </c>
      <c r="F447" s="10">
        <v>94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308</v>
      </c>
      <c r="B448" s="13" t="s">
        <v>2</v>
      </c>
      <c r="C448" s="13">
        <v>26</v>
      </c>
      <c r="D448" s="13" t="s">
        <v>3</v>
      </c>
      <c r="E448" s="13" t="s">
        <v>301</v>
      </c>
      <c r="F448" s="13" t="s">
        <v>5</v>
      </c>
      <c r="G448" s="7">
        <f>(A450*A451+B450*B451+C450*C451+D450*D451+E450*E451+F450*F451+G450*G451+H450*H451+I450*I451+J450*J451)/C448</f>
        <v>77.57692307692308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309</v>
      </c>
      <c r="B449" s="13" t="s">
        <v>296</v>
      </c>
      <c r="C449" s="13" t="s">
        <v>310</v>
      </c>
      <c r="D449" s="13" t="s">
        <v>311</v>
      </c>
      <c r="E449" s="13" t="s">
        <v>306</v>
      </c>
      <c r="F449" s="13" t="s">
        <v>312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88</v>
      </c>
      <c r="B451" s="10">
        <v>90</v>
      </c>
      <c r="C451" s="10">
        <v>91</v>
      </c>
      <c r="D451" s="10">
        <v>72</v>
      </c>
      <c r="E451" s="10">
        <v>44</v>
      </c>
      <c r="F451" s="10">
        <v>78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313</v>
      </c>
      <c r="B452" s="13" t="s">
        <v>2</v>
      </c>
      <c r="C452" s="13">
        <v>31</v>
      </c>
      <c r="D452" s="13" t="s">
        <v>3</v>
      </c>
      <c r="E452" s="13" t="s">
        <v>314</v>
      </c>
      <c r="F452" s="13" t="s">
        <v>5</v>
      </c>
      <c r="G452" s="7">
        <f>(A454*A455+B454*B455+C454*C455+D454*D455+E454*E455+F454*F455+G454*G455+H454*H455+I454*I455+J454*J455)/C452</f>
        <v>85.645161290322577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315</v>
      </c>
      <c r="B453" s="15" t="s">
        <v>316</v>
      </c>
      <c r="C453" s="5" t="s">
        <v>317</v>
      </c>
      <c r="D453" s="5" t="s">
        <v>318</v>
      </c>
      <c r="E453" s="5" t="s">
        <v>319</v>
      </c>
      <c r="F453" s="5" t="s">
        <v>320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86</v>
      </c>
      <c r="B455" s="10">
        <v>74</v>
      </c>
      <c r="C455" s="10">
        <v>89</v>
      </c>
      <c r="D455" s="10">
        <v>73</v>
      </c>
      <c r="E455" s="10">
        <v>97</v>
      </c>
      <c r="F455" s="10">
        <v>91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321</v>
      </c>
      <c r="B456" s="13" t="s">
        <v>2</v>
      </c>
      <c r="C456" s="13">
        <v>16</v>
      </c>
      <c r="D456" s="13" t="s">
        <v>3</v>
      </c>
      <c r="E456" s="13" t="s">
        <v>322</v>
      </c>
      <c r="F456" s="13" t="s">
        <v>5</v>
      </c>
      <c r="G456" s="7">
        <f>(A458*A459+B458*B459+C458*C459+D458*D459+E458*E459+F458*F459+G458*G459+H458*H459+I458*I459+J458*J459)/C456</f>
        <v>86.375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297</v>
      </c>
      <c r="B457" s="13" t="s">
        <v>298</v>
      </c>
      <c r="C457" s="13" t="s">
        <v>601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88</v>
      </c>
      <c r="B459" s="10">
        <v>89</v>
      </c>
      <c r="C459" s="10">
        <v>80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323</v>
      </c>
      <c r="B460" s="13" t="s">
        <v>2</v>
      </c>
      <c r="C460" s="13">
        <v>17</v>
      </c>
      <c r="D460" s="13" t="s">
        <v>3</v>
      </c>
      <c r="E460" s="13" t="s">
        <v>322</v>
      </c>
      <c r="F460" s="13" t="s">
        <v>5</v>
      </c>
      <c r="G460" s="7">
        <f>(A462*A463+B462*B463+C462*C463+D462*D463+E462*E463+F462*F463+G462*G463+H462*H463+I462*I463+J462*J463)/C460</f>
        <v>84.294117647058826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293</v>
      </c>
      <c r="B461" s="13" t="s">
        <v>299</v>
      </c>
      <c r="C461" s="13" t="s">
        <v>602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78</v>
      </c>
      <c r="B463" s="10">
        <v>91</v>
      </c>
      <c r="C463" s="10">
        <v>85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324</v>
      </c>
      <c r="B464" s="13" t="s">
        <v>2</v>
      </c>
      <c r="C464" s="13">
        <v>28</v>
      </c>
      <c r="D464" s="13" t="s">
        <v>3</v>
      </c>
      <c r="E464" s="13" t="s">
        <v>325</v>
      </c>
      <c r="F464" s="13" t="s">
        <v>5</v>
      </c>
      <c r="G464" s="7">
        <f>(A466*A467+B466*B467+C466*C467+D466*D467+E466*E467+F466*F467+G466*G467+H466*H467+I466*I467+J466*J467)/C464</f>
        <v>88.214285714285708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326</v>
      </c>
      <c r="B465" s="13" t="s">
        <v>327</v>
      </c>
      <c r="C465" s="13" t="s">
        <v>328</v>
      </c>
      <c r="D465" s="5" t="s">
        <v>319</v>
      </c>
      <c r="E465" s="13" t="s">
        <v>288</v>
      </c>
      <c r="F465" s="13" t="s">
        <v>329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80</v>
      </c>
      <c r="B467" s="10">
        <v>95</v>
      </c>
      <c r="C467" s="10">
        <v>94</v>
      </c>
      <c r="D467" s="10">
        <v>97</v>
      </c>
      <c r="E467" s="10">
        <v>87</v>
      </c>
      <c r="F467" s="10">
        <v>79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330</v>
      </c>
      <c r="B468" s="13" t="s">
        <v>2</v>
      </c>
      <c r="C468" s="13">
        <v>24</v>
      </c>
      <c r="D468" s="13" t="s">
        <v>3</v>
      </c>
      <c r="E468" s="13" t="s">
        <v>331</v>
      </c>
      <c r="F468" s="13" t="s">
        <v>5</v>
      </c>
      <c r="G468" s="7">
        <f>(A470*A471+B470*B471+C470*C471+D470*D471+E470*E471+F470*F471+G470*G471+H470*H471+I470*I471+J470*J471)/C468</f>
        <v>82.041666666666671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332</v>
      </c>
      <c r="B469" s="15" t="s">
        <v>333</v>
      </c>
      <c r="C469" s="15" t="s">
        <v>334</v>
      </c>
      <c r="D469" s="15" t="s">
        <v>626</v>
      </c>
      <c r="E469" s="15" t="s">
        <v>335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81</v>
      </c>
      <c r="B471" s="10">
        <v>86</v>
      </c>
      <c r="C471" s="10">
        <v>90</v>
      </c>
      <c r="D471" s="10">
        <v>93</v>
      </c>
      <c r="E471" s="10">
        <v>65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336</v>
      </c>
      <c r="B472" s="13" t="s">
        <v>2</v>
      </c>
      <c r="C472" s="13">
        <v>29</v>
      </c>
      <c r="D472" s="13" t="s">
        <v>3</v>
      </c>
      <c r="E472" s="15" t="s">
        <v>270</v>
      </c>
      <c r="F472" s="13" t="s">
        <v>5</v>
      </c>
      <c r="G472" s="7">
        <f>(A474*A475+B474*B475+C474*C475+D474*D475+E474*E475+F474*F475+G474*G475+H474*H475+I474*I475+J474*J475)/C472</f>
        <v>86.896551724137936</v>
      </c>
      <c r="H472" s="13"/>
      <c r="I472" s="5" t="s">
        <v>628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337</v>
      </c>
      <c r="B473" s="15" t="s">
        <v>338</v>
      </c>
      <c r="C473" s="13" t="s">
        <v>339</v>
      </c>
      <c r="D473" s="13" t="s">
        <v>627</v>
      </c>
      <c r="E473" s="13" t="s">
        <v>340</v>
      </c>
      <c r="F473" s="13" t="s">
        <v>341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81</v>
      </c>
      <c r="B475" s="52">
        <v>88</v>
      </c>
      <c r="C475" s="10">
        <v>90</v>
      </c>
      <c r="D475" s="10">
        <v>95</v>
      </c>
      <c r="E475" s="10">
        <v>87</v>
      </c>
      <c r="F475" s="10">
        <v>82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342</v>
      </c>
      <c r="B476" s="13" t="s">
        <v>2</v>
      </c>
      <c r="C476" s="13">
        <v>19</v>
      </c>
      <c r="D476" s="13" t="s">
        <v>3</v>
      </c>
      <c r="E476" s="13" t="s">
        <v>343</v>
      </c>
      <c r="F476" s="13" t="s">
        <v>5</v>
      </c>
      <c r="G476" s="7">
        <f>(A478*A479+B478*B479+C478*C479+D478*D479+E478*E479+F478*F479+G478*G479+H478*H479+I478*I479+J478*J479)/C476</f>
        <v>88.05263157894737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344</v>
      </c>
      <c r="B477" s="15" t="s">
        <v>345</v>
      </c>
      <c r="C477" s="13" t="s">
        <v>346</v>
      </c>
      <c r="D477" s="13" t="s">
        <v>347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89</v>
      </c>
      <c r="B479" s="10">
        <v>89</v>
      </c>
      <c r="C479" s="10">
        <v>88</v>
      </c>
      <c r="D479" s="52">
        <v>77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348</v>
      </c>
      <c r="B480" s="13" t="s">
        <v>2</v>
      </c>
      <c r="C480" s="16">
        <v>24</v>
      </c>
      <c r="D480" s="13" t="s">
        <v>3</v>
      </c>
      <c r="E480" s="13" t="s">
        <v>325</v>
      </c>
      <c r="F480" s="13" t="s">
        <v>5</v>
      </c>
      <c r="G480" s="7">
        <f>(A482*A483+B482*B483+C482*C483+D482*D483+E482*E483+F482*F483+G482*G483+H482*H483+I482*I483+J482*J483)/C480</f>
        <v>79.625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373</v>
      </c>
      <c r="B481" s="15" t="s">
        <v>617</v>
      </c>
      <c r="C481" s="15" t="s">
        <v>618</v>
      </c>
      <c r="D481" s="15" t="s">
        <v>603</v>
      </c>
      <c r="E481" s="15" t="s">
        <v>604</v>
      </c>
      <c r="F481" s="15" t="s">
        <v>376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90</v>
      </c>
      <c r="B483" s="10">
        <v>74</v>
      </c>
      <c r="C483" s="10">
        <v>91</v>
      </c>
      <c r="D483" s="10">
        <v>69</v>
      </c>
      <c r="E483" s="52">
        <v>82</v>
      </c>
      <c r="F483" s="10">
        <v>75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349</v>
      </c>
      <c r="B484" s="13" t="s">
        <v>2</v>
      </c>
      <c r="C484" s="13">
        <v>27</v>
      </c>
      <c r="D484" s="13" t="s">
        <v>3</v>
      </c>
      <c r="E484" s="13" t="s">
        <v>350</v>
      </c>
      <c r="F484" s="13" t="s">
        <v>5</v>
      </c>
      <c r="G484" s="7">
        <f>(A486*A487+B486*B487+C486*C487+D486*D487+E486*E487+F486*F487+G486*G487+H486*H487+I486*I487+J486*J487)/C484</f>
        <v>86.888888888888886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605</v>
      </c>
      <c r="B485" s="13" t="s">
        <v>606</v>
      </c>
      <c r="C485" s="13" t="s">
        <v>619</v>
      </c>
      <c r="D485" s="13" t="s">
        <v>620</v>
      </c>
      <c r="E485" s="13" t="s">
        <v>621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85</v>
      </c>
      <c r="B487" s="10">
        <v>92</v>
      </c>
      <c r="C487" s="10">
        <v>86</v>
      </c>
      <c r="D487" s="10">
        <v>82</v>
      </c>
      <c r="E487" s="52">
        <v>89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351</v>
      </c>
      <c r="B488" s="13" t="s">
        <v>57</v>
      </c>
      <c r="C488" s="13">
        <v>24</v>
      </c>
      <c r="D488" s="13" t="s">
        <v>3</v>
      </c>
      <c r="E488" s="13" t="s">
        <v>352</v>
      </c>
      <c r="F488" s="13" t="s">
        <v>5</v>
      </c>
      <c r="G488" s="7">
        <f>(A490*A491+B490*B491+C490*C491+D490*D491+E490*E491+F490*F491+G490*G491+H490*H491+I490*I491+J490*J491)/C488</f>
        <v>85.166666666666671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607</v>
      </c>
      <c r="B489" s="13" t="s">
        <v>622</v>
      </c>
      <c r="C489" s="13" t="s">
        <v>623</v>
      </c>
      <c r="D489" s="13" t="s">
        <v>624</v>
      </c>
      <c r="E489" s="13" t="s">
        <v>625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86</v>
      </c>
      <c r="B491" s="10">
        <v>87</v>
      </c>
      <c r="C491" s="10">
        <v>94</v>
      </c>
      <c r="D491" s="10">
        <v>89</v>
      </c>
      <c r="E491" s="10">
        <v>70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353</v>
      </c>
      <c r="B492" s="13" t="s">
        <v>57</v>
      </c>
      <c r="C492" s="15">
        <v>26</v>
      </c>
      <c r="D492" s="13" t="s">
        <v>3</v>
      </c>
      <c r="E492" s="15" t="s">
        <v>282</v>
      </c>
      <c r="F492" s="13" t="s">
        <v>5</v>
      </c>
      <c r="G492" s="7">
        <f>(A494*A495+B494*B495+C494*C495+D494*D495+E494*E495+F494*F495+G494*G495+H494*H495+I494*I495+J494*J495)/C492</f>
        <v>79.038461538461533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354</v>
      </c>
      <c r="B493" s="15" t="s">
        <v>355</v>
      </c>
      <c r="C493" s="15" t="s">
        <v>356</v>
      </c>
      <c r="D493" s="15" t="s">
        <v>357</v>
      </c>
      <c r="E493" s="5" t="s">
        <v>358</v>
      </c>
      <c r="F493" s="15" t="s">
        <v>359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70</v>
      </c>
      <c r="B495" s="10">
        <v>81</v>
      </c>
      <c r="C495" s="10">
        <v>73</v>
      </c>
      <c r="D495" s="10">
        <v>89</v>
      </c>
      <c r="E495" s="52">
        <v>82</v>
      </c>
      <c r="F495" s="10">
        <v>92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360</v>
      </c>
      <c r="B496" s="13" t="s">
        <v>57</v>
      </c>
      <c r="C496" s="13">
        <v>23</v>
      </c>
      <c r="D496" s="13" t="s">
        <v>3</v>
      </c>
      <c r="E496" s="13" t="s">
        <v>274</v>
      </c>
      <c r="F496" s="13" t="s">
        <v>5</v>
      </c>
      <c r="G496" s="7">
        <f>(A498*A499+B498*B499+C498*C499+D498*D499+E498*E499+F498*F499+G498*G499+H498*H499+I498*I499+J498*J499)/C496</f>
        <v>73.391304347826093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361</v>
      </c>
      <c r="B497" s="5" t="s">
        <v>362</v>
      </c>
      <c r="C497" s="5" t="s">
        <v>363</v>
      </c>
      <c r="D497" s="15" t="s">
        <v>364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75</v>
      </c>
      <c r="B499" s="10">
        <v>40</v>
      </c>
      <c r="C499" s="10">
        <v>81</v>
      </c>
      <c r="D499" s="10">
        <v>92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365</v>
      </c>
      <c r="B500" s="13" t="s">
        <v>57</v>
      </c>
      <c r="C500" s="13">
        <v>26</v>
      </c>
      <c r="D500" s="13" t="s">
        <v>3</v>
      </c>
      <c r="E500" s="13" t="s">
        <v>287</v>
      </c>
      <c r="F500" s="13" t="s">
        <v>5</v>
      </c>
      <c r="G500" s="7">
        <f>(A502*A503+B502*B503+C502*C503+D502*D503+E502*E503+F502*F503+G502*G503+H502*H503+I502*I503+J502*J503)/C500</f>
        <v>82.192307692307693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916</v>
      </c>
      <c r="B501" s="5" t="s">
        <v>917</v>
      </c>
      <c r="C501" s="5" t="s">
        <v>918</v>
      </c>
      <c r="D501" s="13" t="s">
        <v>919</v>
      </c>
      <c r="E501" s="13" t="s">
        <v>920</v>
      </c>
      <c r="F501" s="13" t="s">
        <v>921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75</v>
      </c>
      <c r="B503" s="10">
        <v>86</v>
      </c>
      <c r="C503" s="10">
        <v>79</v>
      </c>
      <c r="D503" s="10">
        <v>88</v>
      </c>
      <c r="E503" s="10">
        <v>85</v>
      </c>
      <c r="F503" s="10">
        <v>86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368</v>
      </c>
      <c r="B504" s="13" t="s">
        <v>57</v>
      </c>
      <c r="C504" s="13">
        <v>20</v>
      </c>
      <c r="D504" s="13" t="s">
        <v>3</v>
      </c>
      <c r="E504" s="13" t="s">
        <v>287</v>
      </c>
      <c r="F504" s="13" t="s">
        <v>5</v>
      </c>
      <c r="G504" s="7">
        <f>(A506*A507+B506*B507+C506*C507+D506*D507+E506*E507+F506*F507+G506*G507+H506*H507+I506*I507)/C504</f>
        <v>83.5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916</v>
      </c>
      <c r="B505" s="5" t="s">
        <v>922</v>
      </c>
      <c r="C505" s="5" t="s">
        <v>923</v>
      </c>
      <c r="D505" s="5" t="s">
        <v>924</v>
      </c>
      <c r="E505" s="13" t="s">
        <v>925</v>
      </c>
      <c r="F505" s="13" t="s">
        <v>926</v>
      </c>
      <c r="G505" s="13" t="s">
        <v>927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75</v>
      </c>
      <c r="B507" s="10">
        <v>86</v>
      </c>
      <c r="C507" s="10">
        <v>79</v>
      </c>
      <c r="D507" s="10">
        <v>88</v>
      </c>
      <c r="E507" s="10">
        <v>81</v>
      </c>
      <c r="F507" s="10">
        <v>85</v>
      </c>
      <c r="G507" s="10">
        <v>96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369</v>
      </c>
      <c r="B508" s="13" t="s">
        <v>57</v>
      </c>
      <c r="C508" s="13">
        <v>35</v>
      </c>
      <c r="D508" s="13" t="s">
        <v>3</v>
      </c>
      <c r="E508" s="13" t="s">
        <v>287</v>
      </c>
      <c r="F508" s="13" t="s">
        <v>5</v>
      </c>
      <c r="G508" s="7">
        <f>(A510*A511+B510*B511+C510*C511+D510*D511+E510*E511+F510*F511+G510*G511+H510*H511+I510*I511+J510*J511)/C508</f>
        <v>83.371428571428567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370</v>
      </c>
      <c r="B509" s="5" t="s">
        <v>371</v>
      </c>
      <c r="C509" s="13" t="s">
        <v>372</v>
      </c>
      <c r="D509" s="5" t="s">
        <v>373</v>
      </c>
      <c r="E509" s="13" t="s">
        <v>374</v>
      </c>
      <c r="F509" s="13" t="s">
        <v>375</v>
      </c>
      <c r="G509" s="5" t="s">
        <v>376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79</v>
      </c>
      <c r="B511" s="10">
        <v>76</v>
      </c>
      <c r="C511" s="10">
        <v>82</v>
      </c>
      <c r="D511" s="10">
        <v>90</v>
      </c>
      <c r="E511" s="10">
        <v>91</v>
      </c>
      <c r="F511" s="10">
        <v>84</v>
      </c>
      <c r="G511" s="10">
        <v>75</v>
      </c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377</v>
      </c>
      <c r="B512" s="13" t="s">
        <v>57</v>
      </c>
      <c r="C512" s="13">
        <v>28</v>
      </c>
      <c r="D512" s="13" t="s">
        <v>3</v>
      </c>
      <c r="E512" s="13" t="s">
        <v>378</v>
      </c>
      <c r="F512" s="13" t="s">
        <v>5</v>
      </c>
      <c r="G512" s="7">
        <f>(A514*A515+B514*B515+C514*C515+D514*D515+E514*E515+F514*F515+G514*G515+H514*H515+I514*I515)/C512</f>
        <v>79.214285714285708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379</v>
      </c>
      <c r="B513" s="5" t="s">
        <v>380</v>
      </c>
      <c r="C513" s="5" t="s">
        <v>381</v>
      </c>
      <c r="D513" s="13" t="s">
        <v>382</v>
      </c>
      <c r="E513" s="16" t="s">
        <v>383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59</v>
      </c>
      <c r="B515" s="10">
        <v>85</v>
      </c>
      <c r="C515" s="10">
        <v>78</v>
      </c>
      <c r="D515" s="10">
        <v>81</v>
      </c>
      <c r="E515" s="10">
        <v>90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384</v>
      </c>
      <c r="B516" s="13" t="s">
        <v>57</v>
      </c>
      <c r="C516" s="15">
        <v>22</v>
      </c>
      <c r="D516" s="13" t="s">
        <v>3</v>
      </c>
      <c r="E516" s="15" t="s">
        <v>314</v>
      </c>
      <c r="F516" s="13" t="s">
        <v>5</v>
      </c>
      <c r="G516" s="7">
        <f>(A518*A519+B518*B519+C518*C519+D518*D519+E518*E519+F518*F519+G518*G519+H518*H519+I518*I519+J518*J519)/C516</f>
        <v>76.909090909090907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385</v>
      </c>
      <c r="B517" s="5" t="s">
        <v>367</v>
      </c>
      <c r="C517" s="5" t="s">
        <v>386</v>
      </c>
      <c r="D517" s="5" t="s">
        <v>387</v>
      </c>
      <c r="E517" s="5" t="s">
        <v>355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74</v>
      </c>
      <c r="B519" s="10">
        <v>88</v>
      </c>
      <c r="C519" s="10">
        <v>65</v>
      </c>
      <c r="D519" s="10">
        <v>83</v>
      </c>
      <c r="E519" s="10">
        <v>81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388</v>
      </c>
      <c r="B520" s="13" t="s">
        <v>57</v>
      </c>
      <c r="C520" s="13">
        <v>22</v>
      </c>
      <c r="D520" s="13" t="s">
        <v>3</v>
      </c>
      <c r="E520" s="13" t="s">
        <v>389</v>
      </c>
      <c r="F520" s="13" t="s">
        <v>5</v>
      </c>
      <c r="G520" s="7">
        <f>(A522*A523+B522*B523+C522*C523+D522*D523+E522*E523+F522*F523+G522*G523+H522*H523+I522*I523+J522*J523)/C520</f>
        <v>82.818181818181813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390</v>
      </c>
      <c r="B521" s="5" t="s">
        <v>391</v>
      </c>
      <c r="C521" s="5" t="s">
        <v>392</v>
      </c>
      <c r="D521" s="5" t="s">
        <v>366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88</v>
      </c>
      <c r="B523" s="10">
        <v>75</v>
      </c>
      <c r="C523" s="10">
        <v>84</v>
      </c>
      <c r="D523" s="10">
        <v>85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393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394</v>
      </c>
      <c r="B525" s="5" t="s">
        <v>2</v>
      </c>
      <c r="C525" s="5">
        <v>23</v>
      </c>
      <c r="D525" s="5" t="s">
        <v>3</v>
      </c>
      <c r="E525" s="5" t="s">
        <v>454</v>
      </c>
      <c r="F525" s="5" t="s">
        <v>5</v>
      </c>
      <c r="G525" s="7">
        <f>(A527*A528+B527*B528+C527*C528+D527*D528)/C525</f>
        <v>93.608695652173907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395</v>
      </c>
      <c r="B526" s="5" t="s">
        <v>396</v>
      </c>
      <c r="C526" s="5" t="s">
        <v>397</v>
      </c>
      <c r="D526" s="5" t="s">
        <v>398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91</v>
      </c>
      <c r="B528" s="10">
        <v>95</v>
      </c>
      <c r="C528" s="10">
        <v>93</v>
      </c>
      <c r="D528" s="10">
        <v>95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399</v>
      </c>
      <c r="B529" s="5" t="s">
        <v>2</v>
      </c>
      <c r="C529" s="5">
        <v>16</v>
      </c>
      <c r="D529" s="5" t="s">
        <v>3</v>
      </c>
      <c r="E529" s="5" t="s">
        <v>456</v>
      </c>
      <c r="F529" s="5" t="s">
        <v>5</v>
      </c>
      <c r="G529" s="7">
        <f>(A531*A532+B531*B532+C531*C532+D531*D532)/C529</f>
        <v>81.1875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400</v>
      </c>
      <c r="B530" s="5" t="s">
        <v>401</v>
      </c>
      <c r="C530" s="5" t="s">
        <v>402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69</v>
      </c>
      <c r="B532" s="10">
        <v>84</v>
      </c>
      <c r="C532" s="10">
        <v>89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403</v>
      </c>
      <c r="B533" s="5" t="s">
        <v>2</v>
      </c>
      <c r="C533" s="5">
        <v>22</v>
      </c>
      <c r="D533" s="5" t="s">
        <v>3</v>
      </c>
      <c r="E533" s="5" t="s">
        <v>457</v>
      </c>
      <c r="F533" s="5" t="s">
        <v>5</v>
      </c>
      <c r="G533" s="7">
        <f>(A535*A536+B535*B536+C535*C536+D535*D536+E535*E536+F535*F536+G535*G536)/C533</f>
        <v>89.590909090909093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404</v>
      </c>
      <c r="B534" s="5"/>
      <c r="C534" s="5" t="s">
        <v>405</v>
      </c>
      <c r="D534" s="5" t="s">
        <v>406</v>
      </c>
      <c r="E534" s="5" t="s">
        <v>407</v>
      </c>
      <c r="F534" s="5" t="s">
        <v>408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86</v>
      </c>
      <c r="B536" s="10"/>
      <c r="C536" s="10">
        <v>83</v>
      </c>
      <c r="D536" s="10">
        <v>92</v>
      </c>
      <c r="E536" s="10">
        <v>91</v>
      </c>
      <c r="F536" s="10">
        <v>92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409</v>
      </c>
      <c r="B537" s="5" t="s">
        <v>2</v>
      </c>
      <c r="C537" s="5">
        <v>23</v>
      </c>
      <c r="D537" s="5" t="s">
        <v>3</v>
      </c>
      <c r="E537" s="5" t="s">
        <v>458</v>
      </c>
      <c r="F537" s="5" t="s">
        <v>5</v>
      </c>
      <c r="G537" s="7">
        <f>(A539*A540+B539*B540+C539*C540+D539*D540+E539*E540)/C537</f>
        <v>87.478260869565219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410</v>
      </c>
      <c r="B538" s="5" t="s">
        <v>411</v>
      </c>
      <c r="C538" s="5" t="s">
        <v>412</v>
      </c>
      <c r="D538" s="5" t="s">
        <v>413</v>
      </c>
      <c r="E538" s="5" t="s">
        <v>414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79</v>
      </c>
      <c r="B540" s="10">
        <v>88</v>
      </c>
      <c r="C540" s="10">
        <v>93</v>
      </c>
      <c r="D540" s="10">
        <v>91</v>
      </c>
      <c r="E540" s="10">
        <v>86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415</v>
      </c>
      <c r="B541" s="5" t="s">
        <v>2</v>
      </c>
      <c r="C541" s="5">
        <v>29</v>
      </c>
      <c r="D541" s="5" t="s">
        <v>3</v>
      </c>
      <c r="E541" s="5" t="s">
        <v>458</v>
      </c>
      <c r="F541" s="5" t="s">
        <v>5</v>
      </c>
      <c r="G541" s="7">
        <f>(A543*A544+B543*B544+C543*C544+D543*D544+E543*E544)/C541</f>
        <v>83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416</v>
      </c>
      <c r="B542" s="5" t="s">
        <v>417</v>
      </c>
      <c r="C542" s="5" t="s">
        <v>418</v>
      </c>
      <c r="D542" s="5" t="s">
        <v>419</v>
      </c>
      <c r="E542" s="5" t="s">
        <v>420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71</v>
      </c>
      <c r="B544" s="10">
        <v>74</v>
      </c>
      <c r="C544" s="10">
        <v>88</v>
      </c>
      <c r="D544" s="10">
        <v>93</v>
      </c>
      <c r="E544" s="10">
        <v>87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421</v>
      </c>
      <c r="B545" s="5" t="s">
        <v>2</v>
      </c>
      <c r="C545" s="5">
        <v>27</v>
      </c>
      <c r="D545" s="5" t="s">
        <v>3</v>
      </c>
      <c r="E545" s="5" t="s">
        <v>453</v>
      </c>
      <c r="F545" s="5" t="s">
        <v>5</v>
      </c>
      <c r="G545" s="7">
        <f>(A547*A548+B547*B548+C547*C548+D547*D548+E547*E548)/C545</f>
        <v>84.888888888888886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422</v>
      </c>
      <c r="B546" s="5" t="s">
        <v>423</v>
      </c>
      <c r="C546" s="5" t="s">
        <v>424</v>
      </c>
      <c r="D546" s="5" t="s">
        <v>425</v>
      </c>
      <c r="E546" s="5" t="s">
        <v>426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70</v>
      </c>
      <c r="B548" s="10">
        <v>90</v>
      </c>
      <c r="C548" s="10">
        <v>87</v>
      </c>
      <c r="D548" s="10">
        <v>91</v>
      </c>
      <c r="E548" s="10">
        <v>85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446</v>
      </c>
      <c r="B549" s="5" t="s">
        <v>2</v>
      </c>
      <c r="C549" s="5">
        <v>11</v>
      </c>
      <c r="D549" s="5" t="s">
        <v>3</v>
      </c>
      <c r="E549" s="5" t="s">
        <v>453</v>
      </c>
      <c r="F549" s="5" t="s">
        <v>5</v>
      </c>
      <c r="G549" s="7">
        <f>(A551*A552+B551*B552+C551*C552)/C549</f>
        <v>81.818181818181813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447</v>
      </c>
      <c r="B550" s="5" t="s">
        <v>405</v>
      </c>
      <c r="C550" s="5" t="s">
        <v>440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76</v>
      </c>
      <c r="B552" s="10">
        <v>83</v>
      </c>
      <c r="C552" s="10">
        <v>88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427</v>
      </c>
      <c r="B553" s="5" t="s">
        <v>2</v>
      </c>
      <c r="C553" s="5">
        <v>10</v>
      </c>
      <c r="D553" s="5" t="s">
        <v>3</v>
      </c>
      <c r="E553" s="5" t="s">
        <v>453</v>
      </c>
      <c r="F553" s="5" t="s">
        <v>5</v>
      </c>
      <c r="G553" s="7">
        <f>(A555*A556+B555*B556)/C553</f>
        <v>88.2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428</v>
      </c>
      <c r="B554" s="5" t="s">
        <v>429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93</v>
      </c>
      <c r="B556" s="10">
        <v>85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430</v>
      </c>
      <c r="B557" s="5" t="s">
        <v>2</v>
      </c>
      <c r="C557" s="5">
        <v>20</v>
      </c>
      <c r="D557" s="5" t="s">
        <v>3</v>
      </c>
      <c r="E557" s="5" t="s">
        <v>453</v>
      </c>
      <c r="F557" s="5" t="s">
        <v>5</v>
      </c>
      <c r="G557" s="7">
        <f>(A559*A560+B559*B560+C559*C560+D559*D560)/C557</f>
        <v>86.95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431</v>
      </c>
      <c r="B558" s="5" t="s">
        <v>432</v>
      </c>
      <c r="C558" s="5" t="s">
        <v>433</v>
      </c>
      <c r="D558" s="5" t="s">
        <v>434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92</v>
      </c>
      <c r="B560" s="10">
        <v>73</v>
      </c>
      <c r="C560" s="10">
        <v>88</v>
      </c>
      <c r="D560" s="10">
        <v>93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435</v>
      </c>
      <c r="B561" s="5" t="s">
        <v>2</v>
      </c>
      <c r="C561" s="5">
        <v>24</v>
      </c>
      <c r="D561" s="5" t="s">
        <v>3</v>
      </c>
      <c r="E561" s="5" t="s">
        <v>455</v>
      </c>
      <c r="F561" s="5" t="s">
        <v>5</v>
      </c>
      <c r="G561" s="7">
        <f>(A563*A564+B563*B564+C563*C564+D563*D564+E563*E564)/C561</f>
        <v>80.458333333333329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436</v>
      </c>
      <c r="B562" s="5" t="s">
        <v>437</v>
      </c>
      <c r="C562" s="5" t="s">
        <v>438</v>
      </c>
      <c r="D562" s="5" t="s">
        <v>439</v>
      </c>
      <c r="E562" s="5" t="s">
        <v>440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56</v>
      </c>
      <c r="B564" s="10">
        <v>80</v>
      </c>
      <c r="C564" s="10">
        <v>85</v>
      </c>
      <c r="D564" s="10">
        <v>95</v>
      </c>
      <c r="E564" s="10">
        <v>88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441</v>
      </c>
      <c r="B565" s="5" t="s">
        <v>2</v>
      </c>
      <c r="C565" s="5">
        <v>26</v>
      </c>
      <c r="D565" s="5" t="s">
        <v>3</v>
      </c>
      <c r="E565" s="5" t="s">
        <v>454</v>
      </c>
      <c r="F565" s="5" t="s">
        <v>5</v>
      </c>
      <c r="G565" s="7">
        <f>(A567*A568+B567*B568+C567*C568+D567*D568+E567*E568)/C565</f>
        <v>93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433</v>
      </c>
      <c r="B566" s="5" t="s">
        <v>442</v>
      </c>
      <c r="C566" s="5" t="s">
        <v>443</v>
      </c>
      <c r="D566" s="5" t="s">
        <v>444</v>
      </c>
      <c r="E566" s="5" t="s">
        <v>445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88</v>
      </c>
      <c r="B568" s="10">
        <v>94</v>
      </c>
      <c r="C568" s="10">
        <v>90</v>
      </c>
      <c r="D568" s="10">
        <v>96</v>
      </c>
      <c r="E568" s="10">
        <v>95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 t="s">
        <v>448</v>
      </c>
      <c r="B569" s="5" t="s">
        <v>2</v>
      </c>
      <c r="C569" s="5">
        <v>5</v>
      </c>
      <c r="D569" s="5" t="s">
        <v>3</v>
      </c>
      <c r="E569" s="5" t="s">
        <v>452</v>
      </c>
      <c r="F569" s="5" t="s">
        <v>5</v>
      </c>
      <c r="G569" s="7">
        <f>(A571*A572+B571*B572)/C569</f>
        <v>88</v>
      </c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 t="s">
        <v>449</v>
      </c>
      <c r="B570" s="5" t="s">
        <v>444</v>
      </c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>
        <v>4</v>
      </c>
      <c r="B571" s="5">
        <v>1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>
        <v>86</v>
      </c>
      <c r="B572" s="10">
        <v>96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2020-12-21T01:02:15Z</dcterms:modified>
</cp:coreProperties>
</file>