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<sst xmlns="http://schemas.openxmlformats.org/spreadsheetml/2006/main" count="241" uniqueCount="80">
  <si>
    <t>北京工业职业技术学院晚自习汇总表</t>
  </si>
  <si>
    <t>文法与管理学院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</si>
  <si>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</si>
  <si>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</si>
  <si>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</si>
  <si>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</si>
  <si>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</si>
  <si>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</si>
  <si>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</si>
  <si>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</si>
  <si>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</si>
  <si>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会计1871</t>
  </si>
  <si>
    <t>大课</t>
  </si>
  <si>
    <t>会计2031</t>
  </si>
  <si>
    <t>会计2032</t>
  </si>
  <si>
    <t>安管2031</t>
  </si>
  <si>
    <t>工商2031</t>
  </si>
  <si>
    <t>营销2031</t>
  </si>
  <si>
    <t>体操</t>
  </si>
  <si>
    <t>旅管2031</t>
  </si>
  <si>
    <t>空乘2031</t>
  </si>
  <si>
    <t>电商2031</t>
  </si>
  <si>
    <t>文秘2031</t>
  </si>
  <si>
    <t>机电工程学院</t>
  </si>
  <si>
    <t>机电1871</t>
  </si>
  <si>
    <t>团体操</t>
  </si>
  <si>
    <t>机电（士官班）2031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</si>
  <si>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</si>
  <si>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</si>
  <si>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</si>
  <si>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</si>
  <si>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</si>
  <si>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</si>
  <si>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</si>
  <si>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</si>
  <si>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</si>
  <si>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</si>
  <si>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实习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</si>
  <si>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</si>
  <si>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</si>
  <si>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</si>
  <si>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</si>
  <si>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</si>
  <si>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</si>
  <si>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</si>
  <si>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实训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</si>
  <si>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</si>
  <si>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</si>
  <si>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</si>
  <si>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</si>
  <si>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</si>
  <si>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</si>
  <si>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</si>
  <si>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</si>
  <si>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</si>
  <si>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</si>
  <si>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</si>
  <si>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</si>
  <si>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</si>
  <si>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</si>
  <si>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</si>
  <si>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</si>
  <si>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</si>
  <si>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</si>
  <si>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</si>
  <si>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</si>
  <si>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</si>
  <si>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</si>
  <si>
    <t>电气与信息工程学院</t>
  </si>
  <si>
    <t>网络1871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</si>
  <si>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</si>
  <si>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</si>
  <si>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</si>
  <si>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</si>
  <si>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</si>
  <si>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</si>
  <si>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</si>
  <si>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上课</t>
  </si>
  <si>
    <t>电子2031</t>
  </si>
  <si>
    <t>智能2031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</si>
</sst>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.00_);[Red]\(0.00\)"/>
    <numFmt numFmtId="179" formatCode="0.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2" borderId="23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1" borderId="21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7" fillId="27" borderId="22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7" xfId="5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9" fontId="0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8" fontId="0" fillId="0" borderId="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B1" workbookViewId="0">
      <selection activeCell="A1" sqref="A1:L14"/>
    </sheetView>
  </sheetViews>
  <sheetFormatPr defaultColWidth="9" defaultRowHeight="14.25"/>
  <cols>
    <col min="1" max="2" width="11.5583333333333" style="83" customWidth="1"/>
    <col min="3" max="3" width="11.5583333333333" style="66" customWidth="1"/>
    <col min="4" max="9" width="11.5583333333333" style="83" customWidth="1"/>
    <col min="10" max="11" width="11.5583333333333" style="67" customWidth="1"/>
    <col min="12" max="12" width="9" style="64"/>
    <col min="13" max="13" width="9.25" style="64"/>
    <col min="14" max="16384" width="9" style="64"/>
  </cols>
  <sheetData>
    <row r="1" ht="24.9" customHeight="1" spans="1:12">
      <c r="A1"/>
      <c r="B1"/>
      <c r="C1"/>
      <c r="D1"/>
      <c r="E1"/>
      <c r="F1"/>
      <c r="G1"/>
      <c r="H1"/>
      <c r="I1"/>
      <c r="J1"/>
      <c r="K1"/>
      <c r="L1"/>
    </row>
    <row r="2" ht="24.9" customHeight="1" spans="1:12">
      <c r="A2"/>
      <c r="B2"/>
      <c r="C2"/>
      <c r="D2"/>
      <c r="E2"/>
      <c r="F2"/>
      <c r="G2"/>
      <c r="H2"/>
      <c r="I2"/>
      <c r="J2"/>
      <c r="K2"/>
      <c r="L2"/>
    </row>
    <row r="3" ht="24.9" customHeight="1" spans="1:12">
      <c r="A3"/>
      <c r="B3"/>
      <c r="C3"/>
      <c r="D3"/>
      <c r="E3"/>
      <c r="F3"/>
      <c r="G3"/>
      <c r="H3"/>
      <c r="I3"/>
      <c r="J3"/>
      <c r="K3"/>
      <c r="L3"/>
    </row>
    <row r="4" ht="24.9" customHeight="1" spans="1:12">
      <c r="A4"/>
      <c r="B4"/>
      <c r="C4"/>
      <c r="D4"/>
      <c r="E4"/>
      <c r="F4"/>
      <c r="G4"/>
      <c r="H4"/>
      <c r="I4"/>
      <c r="J4"/>
      <c r="K4"/>
      <c r="L4"/>
    </row>
    <row r="5" ht="24.9" customHeight="1" spans="1:13">
      <c r="A5"/>
      <c r="B5"/>
      <c r="C5"/>
      <c r="D5"/>
      <c r="E5"/>
      <c r="F5"/>
      <c r="G5"/>
      <c r="H5"/>
      <c r="I5"/>
      <c r="J5"/>
      <c r="K5"/>
      <c r="L5"/>
      <c r="M5" s="70"/>
    </row>
    <row r="6" ht="24.9" customHeight="1" spans="1:13">
      <c r="A6"/>
      <c r="B6"/>
      <c r="C6"/>
      <c r="D6"/>
      <c r="E6"/>
      <c r="F6"/>
      <c r="G6"/>
      <c r="H6"/>
      <c r="I6"/>
      <c r="J6"/>
      <c r="K6"/>
      <c r="L6"/>
      <c r="M6" s="70"/>
    </row>
    <row r="7" ht="24.9" customHeight="1" spans="1:13">
      <c r="A7"/>
      <c r="B7"/>
      <c r="C7"/>
      <c r="D7"/>
      <c r="E7"/>
      <c r="F7"/>
      <c r="G7"/>
      <c r="H7"/>
      <c r="I7"/>
      <c r="J7"/>
      <c r="K7"/>
      <c r="L7"/>
      <c r="M7" s="70"/>
    </row>
    <row r="8" ht="24.9" customHeight="1" spans="1:13">
      <c r="A8"/>
      <c r="B8"/>
      <c r="C8"/>
      <c r="D8"/>
      <c r="E8"/>
      <c r="F8"/>
      <c r="G8"/>
      <c r="H8"/>
      <c r="I8"/>
      <c r="J8"/>
      <c r="K8"/>
      <c r="L8"/>
      <c r="M8" s="70"/>
    </row>
    <row r="9" ht="24.9" customHeight="1" spans="1:13">
      <c r="A9"/>
      <c r="B9"/>
      <c r="C9"/>
      <c r="D9"/>
      <c r="E9"/>
      <c r="F9"/>
      <c r="G9"/>
      <c r="H9"/>
      <c r="I9"/>
      <c r="J9"/>
      <c r="K9"/>
      <c r="L9"/>
      <c r="M9" s="70"/>
    </row>
    <row r="10" ht="24.9" customHeight="1" spans="1:13">
      <c r="A10"/>
      <c r="B10"/>
      <c r="C10"/>
      <c r="D10"/>
      <c r="E10"/>
      <c r="F10"/>
      <c r="G10"/>
      <c r="H10"/>
      <c r="I10"/>
      <c r="J10"/>
      <c r="K10"/>
      <c r="L10"/>
      <c r="M10" s="70"/>
    </row>
    <row r="11" ht="24.9" customHeight="1" spans="1:13">
      <c r="A11"/>
      <c r="B11"/>
      <c r="C11"/>
      <c r="D11"/>
      <c r="E11"/>
      <c r="F11"/>
      <c r="G11"/>
      <c r="H11"/>
      <c r="I11"/>
      <c r="J11"/>
      <c r="K11"/>
      <c r="L11"/>
      <c r="M11" s="70"/>
    </row>
    <row r="12" ht="24.9" customHeight="1" spans="1:13">
      <c r="A12"/>
      <c r="B12"/>
      <c r="C12"/>
      <c r="D12"/>
      <c r="E12"/>
      <c r="F12"/>
      <c r="G12"/>
      <c r="H12"/>
      <c r="I12"/>
      <c r="J12"/>
      <c r="K12"/>
      <c r="L12"/>
      <c r="M12" s="70"/>
    </row>
    <row r="13" ht="24.9" customHeight="1" spans="1:13">
      <c r="A13"/>
      <c r="B13"/>
      <c r="C13"/>
      <c r="D13"/>
      <c r="E13"/>
      <c r="F13"/>
      <c r="G13"/>
      <c r="H13"/>
      <c r="I13"/>
      <c r="J13"/>
      <c r="K13"/>
      <c r="L13"/>
      <c r="M13" s="70"/>
    </row>
    <row r="14" ht="24.9" customHeight="1" spans="1:13">
      <c r="A14"/>
      <c r="B14"/>
      <c r="C14"/>
      <c r="D14"/>
      <c r="E14"/>
      <c r="F14"/>
      <c r="G14"/>
      <c r="H14"/>
      <c r="I14"/>
      <c r="J14"/>
      <c r="K14"/>
      <c r="L14"/>
      <c r="M14" s="70"/>
    </row>
    <row r="15" spans="13:13">
      <c r="M15" s="70"/>
    </row>
    <row r="16" spans="13:13">
      <c r="M16" s="70"/>
    </row>
    <row r="17" spans="13:13">
      <c r="M17" s="70"/>
    </row>
    <row r="18" spans="13:13">
      <c r="M18" s="70"/>
    </row>
    <row r="19" spans="13:13">
      <c r="M19" s="70"/>
    </row>
    <row r="20" spans="13:13">
      <c r="M20" s="70"/>
    </row>
    <row r="21" spans="13:13">
      <c r="M21" s="70"/>
    </row>
    <row r="22" spans="13:13">
      <c r="M22" s="70"/>
    </row>
    <row r="23" spans="13:13">
      <c r="M23" s="70"/>
    </row>
    <row r="24" spans="13:13">
      <c r="M24" s="70"/>
    </row>
  </sheetData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selection activeCell="A3" sqref="A3:L14"/>
    </sheetView>
  </sheetViews>
  <sheetFormatPr defaultColWidth="9" defaultRowHeight="14.25"/>
  <cols>
    <col min="1" max="9" width="11.5583333333333" style="66" customWidth="1"/>
    <col min="10" max="11" width="11.5583333333333" style="67" customWidth="1"/>
    <col min="12" max="12" width="9" style="68"/>
    <col min="13" max="13" width="9.25" style="68"/>
    <col min="14" max="16384" width="9" style="68"/>
  </cols>
  <sheetData>
    <row r="1" ht="24.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5"/>
    </row>
    <row r="2" ht="24.9" customHeight="1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6"/>
    </row>
    <row r="3" ht="24.9" customHeight="1" spans="1:12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47"/>
    </row>
    <row r="4" ht="24.9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4.6</v>
      </c>
      <c r="H4" s="9">
        <v>4.7</v>
      </c>
      <c r="I4" s="9">
        <v>4.82</v>
      </c>
      <c r="J4" s="48" t="s">
        <v>8</v>
      </c>
      <c r="K4" s="48" t="s">
        <v>9</v>
      </c>
      <c r="L4" s="50" t="s">
        <v>10</v>
      </c>
    </row>
    <row r="5" ht="24.9" customHeight="1" spans="1:13">
      <c r="A5" s="16">
        <v>1</v>
      </c>
      <c r="B5" s="17" t="s">
        <v>11</v>
      </c>
      <c r="C5" s="18">
        <v>810</v>
      </c>
      <c r="D5" s="19">
        <v>28</v>
      </c>
      <c r="E5" s="19">
        <v>9</v>
      </c>
      <c r="F5" s="20">
        <v>19</v>
      </c>
      <c r="G5" s="21" t="s">
        <v>12</v>
      </c>
      <c r="H5" s="22">
        <v>15</v>
      </c>
      <c r="I5" s="22">
        <v>7</v>
      </c>
      <c r="J5" s="49">
        <f t="shared" ref="J5:J14" si="0">AVERAGE(G5:I5)</f>
        <v>11</v>
      </c>
      <c r="K5" s="49">
        <f>J5/F5*100</f>
        <v>57.8947368421053</v>
      </c>
      <c r="L5" s="49">
        <v>20</v>
      </c>
      <c r="M5" s="70"/>
    </row>
    <row r="6" ht="24.9" customHeight="1" spans="1:13">
      <c r="A6" s="16">
        <v>2</v>
      </c>
      <c r="B6" s="17" t="s">
        <v>13</v>
      </c>
      <c r="C6" s="18">
        <v>1103</v>
      </c>
      <c r="D6" s="19">
        <v>27</v>
      </c>
      <c r="E6" s="19">
        <v>8</v>
      </c>
      <c r="F6" s="20">
        <v>19</v>
      </c>
      <c r="G6" s="23"/>
      <c r="H6" s="22">
        <v>19</v>
      </c>
      <c r="I6" s="22">
        <v>19</v>
      </c>
      <c r="J6" s="49">
        <f t="shared" si="0"/>
        <v>19</v>
      </c>
      <c r="K6" s="49">
        <f t="shared" ref="K6:K14" si="1">J6/F6*100</f>
        <v>100</v>
      </c>
      <c r="L6" s="49">
        <v>20</v>
      </c>
      <c r="M6" s="70"/>
    </row>
    <row r="7" ht="24.9" customHeight="1" spans="1:13">
      <c r="A7" s="16">
        <v>3</v>
      </c>
      <c r="B7" s="17" t="s">
        <v>14</v>
      </c>
      <c r="C7" s="18">
        <v>1104</v>
      </c>
      <c r="D7" s="19">
        <v>23</v>
      </c>
      <c r="E7" s="19">
        <v>0</v>
      </c>
      <c r="F7" s="20">
        <v>23</v>
      </c>
      <c r="G7" s="23"/>
      <c r="H7" s="22">
        <v>22</v>
      </c>
      <c r="I7" s="22">
        <v>23</v>
      </c>
      <c r="J7" s="49">
        <f t="shared" si="0"/>
        <v>22.5</v>
      </c>
      <c r="K7" s="49">
        <f t="shared" si="1"/>
        <v>97.8260869565217</v>
      </c>
      <c r="L7" s="49">
        <v>12.5</v>
      </c>
      <c r="M7" s="70"/>
    </row>
    <row r="8" ht="24.9" customHeight="1" spans="1:13">
      <c r="A8" s="16">
        <v>4</v>
      </c>
      <c r="B8" s="17" t="s">
        <v>15</v>
      </c>
      <c r="C8" s="18">
        <v>1109</v>
      </c>
      <c r="D8" s="19">
        <v>25</v>
      </c>
      <c r="E8" s="19">
        <v>0</v>
      </c>
      <c r="F8" s="20">
        <v>25</v>
      </c>
      <c r="G8" s="23"/>
      <c r="H8" s="22">
        <v>17</v>
      </c>
      <c r="I8" s="22">
        <v>18</v>
      </c>
      <c r="J8" s="49">
        <f t="shared" si="0"/>
        <v>17.5</v>
      </c>
      <c r="K8" s="49">
        <f t="shared" si="1"/>
        <v>70</v>
      </c>
      <c r="L8" s="49">
        <v>15</v>
      </c>
      <c r="M8" s="70"/>
    </row>
    <row r="9" ht="24.9" customHeight="1" spans="1:13">
      <c r="A9" s="16">
        <v>5</v>
      </c>
      <c r="B9" s="24" t="s">
        <v>16</v>
      </c>
      <c r="C9" s="18">
        <v>1107</v>
      </c>
      <c r="D9" s="19">
        <v>32</v>
      </c>
      <c r="E9" s="19">
        <v>4</v>
      </c>
      <c r="F9" s="20">
        <v>28</v>
      </c>
      <c r="G9" s="23"/>
      <c r="H9" s="22">
        <v>26</v>
      </c>
      <c r="I9" s="22">
        <v>21</v>
      </c>
      <c r="J9" s="49">
        <f t="shared" si="0"/>
        <v>23.5</v>
      </c>
      <c r="K9" s="49">
        <f t="shared" si="1"/>
        <v>83.9285714285714</v>
      </c>
      <c r="L9" s="49">
        <v>15</v>
      </c>
      <c r="M9" s="70"/>
    </row>
    <row r="10" ht="24.9" customHeight="1" spans="1:13">
      <c r="A10" s="16">
        <v>6</v>
      </c>
      <c r="B10" s="17" t="s">
        <v>17</v>
      </c>
      <c r="C10" s="18">
        <v>1110</v>
      </c>
      <c r="D10" s="19">
        <v>13</v>
      </c>
      <c r="E10" s="19">
        <v>2</v>
      </c>
      <c r="F10" s="20">
        <v>11</v>
      </c>
      <c r="G10" s="23"/>
      <c r="H10" s="22">
        <v>9</v>
      </c>
      <c r="I10" s="51" t="s">
        <v>18</v>
      </c>
      <c r="J10" s="49">
        <f>AVERAGE(H10:I10)</f>
        <v>9</v>
      </c>
      <c r="K10" s="49">
        <f t="shared" si="1"/>
        <v>81.8181818181818</v>
      </c>
      <c r="L10" s="49">
        <v>20</v>
      </c>
      <c r="M10" s="70"/>
    </row>
    <row r="11" ht="24.9" customHeight="1" spans="1:13">
      <c r="A11" s="16">
        <v>7</v>
      </c>
      <c r="B11" s="17" t="s">
        <v>19</v>
      </c>
      <c r="C11" s="18">
        <v>1105</v>
      </c>
      <c r="D11" s="19">
        <v>12</v>
      </c>
      <c r="E11" s="19">
        <v>1</v>
      </c>
      <c r="F11" s="20">
        <v>11</v>
      </c>
      <c r="G11" s="23"/>
      <c r="H11" s="22">
        <v>11</v>
      </c>
      <c r="I11" s="52"/>
      <c r="J11" s="49">
        <f t="shared" si="0"/>
        <v>11</v>
      </c>
      <c r="K11" s="49">
        <f t="shared" si="1"/>
        <v>100</v>
      </c>
      <c r="L11" s="49">
        <v>20</v>
      </c>
      <c r="M11" s="70"/>
    </row>
    <row r="12" ht="24.9" customHeight="1" spans="1:13">
      <c r="A12" s="16">
        <v>8</v>
      </c>
      <c r="B12" s="17" t="s">
        <v>20</v>
      </c>
      <c r="C12" s="18">
        <v>1106</v>
      </c>
      <c r="D12" s="19">
        <v>22</v>
      </c>
      <c r="E12" s="19">
        <v>0</v>
      </c>
      <c r="F12" s="20">
        <v>22</v>
      </c>
      <c r="G12" s="23"/>
      <c r="H12" s="22">
        <v>21</v>
      </c>
      <c r="I12" s="22">
        <v>18</v>
      </c>
      <c r="J12" s="49">
        <f t="shared" si="0"/>
        <v>19.5</v>
      </c>
      <c r="K12" s="49">
        <f t="shared" si="1"/>
        <v>88.6363636363636</v>
      </c>
      <c r="L12" s="49">
        <v>15</v>
      </c>
      <c r="M12" s="70"/>
    </row>
    <row r="13" ht="24.9" customHeight="1" spans="1:13">
      <c r="A13" s="16">
        <v>9</v>
      </c>
      <c r="B13" s="17" t="s">
        <v>21</v>
      </c>
      <c r="C13" s="18">
        <v>1111</v>
      </c>
      <c r="D13" s="19">
        <v>25</v>
      </c>
      <c r="E13" s="19">
        <v>3</v>
      </c>
      <c r="F13" s="20">
        <v>22</v>
      </c>
      <c r="G13" s="23"/>
      <c r="H13" s="22">
        <v>19</v>
      </c>
      <c r="I13" s="22">
        <v>21</v>
      </c>
      <c r="J13" s="49">
        <f>AVERAGE(H13:I13)</f>
        <v>20</v>
      </c>
      <c r="K13" s="49">
        <f t="shared" si="1"/>
        <v>90.9090909090909</v>
      </c>
      <c r="L13" s="49">
        <v>20</v>
      </c>
      <c r="M13" s="70"/>
    </row>
    <row r="14" ht="24.9" customHeight="1" spans="1:13">
      <c r="A14" s="16">
        <v>10</v>
      </c>
      <c r="B14" s="17" t="s">
        <v>22</v>
      </c>
      <c r="C14" s="18">
        <v>1108</v>
      </c>
      <c r="D14" s="19">
        <v>27</v>
      </c>
      <c r="E14" s="19">
        <v>1</v>
      </c>
      <c r="F14" s="20">
        <v>26</v>
      </c>
      <c r="G14" s="25"/>
      <c r="H14" s="22">
        <v>26</v>
      </c>
      <c r="I14" s="22">
        <v>26</v>
      </c>
      <c r="J14" s="49">
        <f t="shared" si="0"/>
        <v>26</v>
      </c>
      <c r="K14" s="49">
        <f t="shared" si="1"/>
        <v>100</v>
      </c>
      <c r="L14" s="49">
        <v>20</v>
      </c>
      <c r="M14" s="70"/>
    </row>
    <row r="15" ht="23.4" customHeight="1" spans="3:13">
      <c r="C15" s="79"/>
      <c r="D15" s="80"/>
      <c r="E15" s="80"/>
      <c r="F15" s="80"/>
      <c r="G15" s="81"/>
      <c r="H15" s="69"/>
      <c r="I15" s="69"/>
      <c r="M15" s="70"/>
    </row>
    <row r="16" spans="1:13">
      <c r="A16" s="74"/>
      <c r="B16" s="74"/>
      <c r="C16" s="74"/>
      <c r="D16" s="74"/>
      <c r="E16" s="74"/>
      <c r="F16" s="74"/>
      <c r="G16" s="69"/>
      <c r="H16" s="69"/>
      <c r="I16" s="69"/>
      <c r="M16" s="70"/>
    </row>
    <row r="17" spans="1:13">
      <c r="A17" s="74"/>
      <c r="B17" s="74"/>
      <c r="C17" s="74"/>
      <c r="D17" s="74"/>
      <c r="E17" s="74"/>
      <c r="F17" s="74"/>
      <c r="G17" s="69"/>
      <c r="H17" s="69"/>
      <c r="I17" s="69"/>
      <c r="M17" s="70"/>
    </row>
    <row r="18" spans="1:13">
      <c r="A18" s="74"/>
      <c r="B18" s="82"/>
      <c r="C18" s="82"/>
      <c r="D18" s="73"/>
      <c r="E18" s="73"/>
      <c r="F18" s="74"/>
      <c r="G18" s="69"/>
      <c r="H18" s="69"/>
      <c r="I18" s="69"/>
      <c r="M18" s="70"/>
    </row>
    <row r="19" spans="1:13">
      <c r="A19" s="74"/>
      <c r="B19" s="74"/>
      <c r="C19" s="74"/>
      <c r="D19" s="74"/>
      <c r="E19" s="74"/>
      <c r="F19" s="74"/>
      <c r="G19" s="69"/>
      <c r="H19" s="69"/>
      <c r="I19" s="69"/>
      <c r="M19" s="70"/>
    </row>
    <row r="20" spans="7:13">
      <c r="G20" s="69"/>
      <c r="H20" s="69"/>
      <c r="I20" s="69"/>
      <c r="M20" s="70"/>
    </row>
    <row r="21" spans="7:13">
      <c r="G21" s="69"/>
      <c r="H21" s="69"/>
      <c r="I21" s="69"/>
      <c r="M21" s="70"/>
    </row>
    <row r="22" spans="7:13">
      <c r="G22" s="69"/>
      <c r="H22" s="69"/>
      <c r="I22" s="69"/>
      <c r="M22" s="70"/>
    </row>
    <row r="23" spans="7:13">
      <c r="G23" s="69"/>
      <c r="H23" s="69"/>
      <c r="I23" s="69"/>
      <c r="M23" s="70"/>
    </row>
    <row r="24" spans="7:13">
      <c r="G24" s="69"/>
      <c r="H24" s="69"/>
      <c r="I24" s="69"/>
      <c r="M24" s="70"/>
    </row>
  </sheetData>
  <mergeCells count="6">
    <mergeCell ref="A3:L3"/>
    <mergeCell ref="A15:B15"/>
    <mergeCell ref="D15:F15"/>
    <mergeCell ref="G5:G14"/>
    <mergeCell ref="I10:I11"/>
    <mergeCell ref="A1:L2"/>
  </mergeCells>
  <pageMargins left="0.75" right="0.75" top="1" bottom="1" header="0.5" footer="0.5"/>
  <pageSetup paperSize="9" scale="89" orientation="landscape"/>
  <headerFooter/>
  <ignoredErrors>
    <ignoredError sqref="J14 J12 J7 J5:J6 J8:J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B1" workbookViewId="0">
      <selection activeCell="A3" sqref="A3:L12"/>
    </sheetView>
  </sheetViews>
  <sheetFormatPr defaultColWidth="9" defaultRowHeight="14.25"/>
  <cols>
    <col min="1" max="1" width="11.5583333333333" style="66" customWidth="1"/>
    <col min="2" max="2" width="18" style="66" customWidth="1"/>
    <col min="3" max="9" width="11.5583333333333" style="66" customWidth="1"/>
    <col min="10" max="11" width="11.5583333333333" style="67" customWidth="1"/>
    <col min="12" max="12" width="9" style="68"/>
    <col min="13" max="13" width="9.25" style="68"/>
    <col min="14" max="16384" width="9" style="68"/>
  </cols>
  <sheetData>
    <row r="1" ht="24.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5"/>
    </row>
    <row r="2" ht="24.9" customHeight="1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6"/>
    </row>
    <row r="3" ht="24.9" customHeight="1" spans="1:12">
      <c r="A3" s="6" t="s">
        <v>23</v>
      </c>
      <c r="B3" s="7"/>
      <c r="C3" s="7"/>
      <c r="D3" s="7"/>
      <c r="E3" s="7"/>
      <c r="F3" s="7"/>
      <c r="G3" s="7"/>
      <c r="H3" s="7"/>
      <c r="I3" s="7"/>
      <c r="J3" s="7"/>
      <c r="K3" s="7"/>
      <c r="L3" s="47"/>
    </row>
    <row r="4" ht="24.9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4.6</v>
      </c>
      <c r="H4" s="26">
        <v>4.7</v>
      </c>
      <c r="I4" s="26">
        <v>4.8</v>
      </c>
      <c r="J4" s="37" t="s">
        <v>8</v>
      </c>
      <c r="K4" s="37" t="s">
        <v>9</v>
      </c>
      <c r="L4" s="50" t="s">
        <v>10</v>
      </c>
    </row>
    <row r="5" ht="24.9" customHeight="1" spans="1:13">
      <c r="A5" s="10">
        <v>1</v>
      </c>
      <c r="B5" s="27" t="s">
        <v>24</v>
      </c>
      <c r="C5" s="28">
        <v>505</v>
      </c>
      <c r="D5" s="29">
        <v>30</v>
      </c>
      <c r="E5" s="29">
        <v>1</v>
      </c>
      <c r="F5" s="29">
        <f>D5-E5</f>
        <v>29</v>
      </c>
      <c r="G5" s="30" t="s">
        <v>25</v>
      </c>
      <c r="H5" s="31"/>
      <c r="I5" s="31"/>
      <c r="J5" s="31"/>
      <c r="K5" s="31"/>
      <c r="L5" s="53"/>
      <c r="M5" s="70"/>
    </row>
    <row r="6" ht="24.9" customHeight="1" spans="1:13">
      <c r="A6" s="10">
        <v>2</v>
      </c>
      <c r="B6" s="27" t="s">
        <v>26</v>
      </c>
      <c r="C6" s="28">
        <v>408</v>
      </c>
      <c r="D6" s="29">
        <v>40</v>
      </c>
      <c r="E6" s="29">
        <v>0</v>
      </c>
      <c r="F6" s="29">
        <f>D6-E6</f>
        <v>40</v>
      </c>
      <c r="G6" s="32"/>
      <c r="H6" s="33"/>
      <c r="I6" s="33"/>
      <c r="J6" s="33"/>
      <c r="K6" s="33"/>
      <c r="L6" s="54"/>
      <c r="M6" s="70"/>
    </row>
    <row r="7" ht="24.9" customHeight="1" spans="1:13">
      <c r="A7" s="10">
        <v>3</v>
      </c>
      <c r="B7" s="27" t="s">
        <v>27</v>
      </c>
      <c r="C7" s="28">
        <v>406</v>
      </c>
      <c r="D7" s="29">
        <v>37</v>
      </c>
      <c r="E7" s="29">
        <v>1</v>
      </c>
      <c r="F7" s="29">
        <f t="shared" ref="F7:F12" si="0">D7-E7</f>
        <v>36</v>
      </c>
      <c r="G7" s="32"/>
      <c r="H7" s="33"/>
      <c r="I7" s="33"/>
      <c r="J7" s="33"/>
      <c r="K7" s="33"/>
      <c r="L7" s="54"/>
      <c r="M7" s="70"/>
    </row>
    <row r="8" ht="24.9" customHeight="1" spans="1:13">
      <c r="A8" s="10">
        <v>4</v>
      </c>
      <c r="B8" s="27" t="s">
        <v>28</v>
      </c>
      <c r="C8" s="28">
        <v>405</v>
      </c>
      <c r="D8" s="29">
        <v>30</v>
      </c>
      <c r="E8" s="29">
        <v>0</v>
      </c>
      <c r="F8" s="29">
        <f t="shared" si="0"/>
        <v>30</v>
      </c>
      <c r="G8" s="32"/>
      <c r="H8" s="33"/>
      <c r="I8" s="33"/>
      <c r="J8" s="33"/>
      <c r="K8" s="33"/>
      <c r="L8" s="54"/>
      <c r="M8" s="70"/>
    </row>
    <row r="9" ht="24.9" customHeight="1" spans="1:13">
      <c r="A9" s="10">
        <v>5</v>
      </c>
      <c r="B9" s="27" t="s">
        <v>29</v>
      </c>
      <c r="C9" s="28">
        <v>404</v>
      </c>
      <c r="D9" s="29">
        <v>26</v>
      </c>
      <c r="E9" s="29">
        <v>0</v>
      </c>
      <c r="F9" s="29">
        <f t="shared" si="0"/>
        <v>26</v>
      </c>
      <c r="G9" s="32"/>
      <c r="H9" s="33"/>
      <c r="I9" s="33"/>
      <c r="J9" s="33"/>
      <c r="K9" s="33"/>
      <c r="L9" s="54"/>
      <c r="M9" s="70"/>
    </row>
    <row r="10" ht="24.9" customHeight="1" spans="1:13">
      <c r="A10" s="10">
        <v>6</v>
      </c>
      <c r="B10" s="27" t="s">
        <v>30</v>
      </c>
      <c r="C10" s="28">
        <v>503</v>
      </c>
      <c r="D10" s="29">
        <v>26</v>
      </c>
      <c r="E10" s="29">
        <v>0</v>
      </c>
      <c r="F10" s="29">
        <f t="shared" si="0"/>
        <v>26</v>
      </c>
      <c r="G10" s="32"/>
      <c r="H10" s="33"/>
      <c r="I10" s="33"/>
      <c r="J10" s="33"/>
      <c r="K10" s="33"/>
      <c r="L10" s="54"/>
      <c r="M10" s="70"/>
    </row>
    <row r="11" ht="24.9" customHeight="1" spans="1:13">
      <c r="A11" s="10">
        <v>7</v>
      </c>
      <c r="B11" s="27" t="s">
        <v>31</v>
      </c>
      <c r="C11" s="28">
        <v>507</v>
      </c>
      <c r="D11" s="29">
        <v>13</v>
      </c>
      <c r="E11" s="29">
        <v>0</v>
      </c>
      <c r="F11" s="29">
        <f t="shared" si="0"/>
        <v>13</v>
      </c>
      <c r="G11" s="32"/>
      <c r="H11" s="33"/>
      <c r="I11" s="33"/>
      <c r="J11" s="33"/>
      <c r="K11" s="33"/>
      <c r="L11" s="54"/>
      <c r="M11" s="70"/>
    </row>
    <row r="12" s="75" customFormat="1" ht="24.9" customHeight="1" spans="1:13">
      <c r="A12" s="10">
        <v>8</v>
      </c>
      <c r="B12" s="27" t="s">
        <v>32</v>
      </c>
      <c r="C12" s="28">
        <v>504</v>
      </c>
      <c r="D12" s="29">
        <v>29</v>
      </c>
      <c r="E12" s="29">
        <v>3</v>
      </c>
      <c r="F12" s="29">
        <f t="shared" si="0"/>
        <v>26</v>
      </c>
      <c r="G12" s="34"/>
      <c r="H12" s="35"/>
      <c r="I12" s="35"/>
      <c r="J12" s="35"/>
      <c r="K12" s="35"/>
      <c r="L12" s="55"/>
      <c r="M12" s="70"/>
    </row>
    <row r="13" ht="24.9" customHeight="1" spans="1:13">
      <c r="A13" s="76"/>
      <c r="B13" s="76"/>
      <c r="C13" s="76"/>
      <c r="D13" s="76"/>
      <c r="E13" s="76"/>
      <c r="F13" s="76"/>
      <c r="G13" s="69"/>
      <c r="H13" s="77"/>
      <c r="I13" s="69"/>
      <c r="J13" s="78"/>
      <c r="M13" s="70"/>
    </row>
    <row r="14" spans="7:13">
      <c r="G14" s="69"/>
      <c r="H14" s="77"/>
      <c r="I14" s="69"/>
      <c r="M14" s="70"/>
    </row>
    <row r="15" spans="7:13">
      <c r="G15" s="69"/>
      <c r="H15" s="77"/>
      <c r="I15" s="69"/>
      <c r="J15" s="69"/>
      <c r="M15" s="70"/>
    </row>
    <row r="16" spans="7:13">
      <c r="G16" s="69"/>
      <c r="H16" s="77"/>
      <c r="I16" s="69"/>
      <c r="M16" s="70"/>
    </row>
    <row r="17" spans="7:13">
      <c r="G17" s="69"/>
      <c r="H17" s="77"/>
      <c r="I17" s="69"/>
      <c r="M17" s="70"/>
    </row>
    <row r="18" spans="7:13">
      <c r="G18" s="69"/>
      <c r="H18" s="77"/>
      <c r="I18" s="69"/>
      <c r="M18" s="70"/>
    </row>
    <row r="19" spans="7:13">
      <c r="G19" s="69"/>
      <c r="H19" s="77"/>
      <c r="I19" s="69"/>
      <c r="M19" s="70"/>
    </row>
    <row r="20" spans="7:13">
      <c r="G20" s="69"/>
      <c r="I20" s="69"/>
      <c r="M20" s="70"/>
    </row>
  </sheetData>
  <mergeCells count="3">
    <mergeCell ref="A3:L3"/>
    <mergeCell ref="A1:L2"/>
    <mergeCell ref="G5:L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A3" sqref="A3:L14"/>
    </sheetView>
  </sheetViews>
  <sheetFormatPr defaultColWidth="9" defaultRowHeight="14.25"/>
  <cols>
    <col min="1" max="9" width="11.5583333333333" style="66" customWidth="1"/>
    <col min="10" max="10" width="11.5583333333333" style="67" customWidth="1"/>
    <col min="11" max="11" width="12.625" style="67"/>
    <col min="12" max="16384" width="9" style="68"/>
  </cols>
  <sheetData>
    <row r="1" ht="24.9" customHeight="1" spans="1:1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ht="24.9" customHeight="1" spans="1:1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ht="24.9" customHeight="1" spans="1:12">
      <c r="A3" s="8" t="s">
        <v>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.9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4.6</v>
      </c>
      <c r="H4" s="9">
        <v>4.7</v>
      </c>
      <c r="I4" s="9">
        <v>4.8</v>
      </c>
      <c r="J4" s="48" t="s">
        <v>8</v>
      </c>
      <c r="K4" s="48" t="s">
        <v>9</v>
      </c>
      <c r="L4" s="50" t="s">
        <v>10</v>
      </c>
    </row>
    <row r="5" ht="24.9" customHeight="1" spans="1:13">
      <c r="A5" s="16">
        <v>1</v>
      </c>
      <c r="B5" s="36" t="s">
        <v>34</v>
      </c>
      <c r="C5" s="18">
        <v>527</v>
      </c>
      <c r="D5" s="19">
        <v>32</v>
      </c>
      <c r="E5" s="19">
        <v>4</v>
      </c>
      <c r="F5" s="19">
        <f t="shared" ref="F5:F14" si="0">D5-E5</f>
        <v>28</v>
      </c>
      <c r="G5" s="37">
        <v>3</v>
      </c>
      <c r="H5" s="37">
        <v>13</v>
      </c>
      <c r="I5" s="41" t="s">
        <v>12</v>
      </c>
      <c r="J5" s="56">
        <f>AVERAGE(G5:I5)</f>
        <v>8</v>
      </c>
      <c r="K5" s="56">
        <f>J5/F5*100</f>
        <v>28.5714285714286</v>
      </c>
      <c r="L5" s="49">
        <v>17.5</v>
      </c>
      <c r="M5" s="70"/>
    </row>
    <row r="6" ht="24.9" customHeight="1" spans="1:13">
      <c r="A6" s="16">
        <v>2</v>
      </c>
      <c r="B6" s="38" t="s">
        <v>35</v>
      </c>
      <c r="C6" s="18">
        <v>529</v>
      </c>
      <c r="D6" s="19">
        <v>33</v>
      </c>
      <c r="E6" s="19">
        <v>9</v>
      </c>
      <c r="F6" s="19">
        <f t="shared" si="0"/>
        <v>24</v>
      </c>
      <c r="G6" s="37">
        <v>12</v>
      </c>
      <c r="H6" s="37">
        <v>10</v>
      </c>
      <c r="I6" s="41"/>
      <c r="J6" s="56">
        <f t="shared" ref="J6:J14" si="1">AVERAGE(G6:I6)</f>
        <v>11</v>
      </c>
      <c r="K6" s="56">
        <f t="shared" ref="K6:K14" si="2">J6/F6*100</f>
        <v>45.8333333333333</v>
      </c>
      <c r="L6" s="49">
        <v>12.5</v>
      </c>
      <c r="M6" s="70"/>
    </row>
    <row r="7" ht="24.9" customHeight="1" spans="1:13">
      <c r="A7" s="16">
        <v>3</v>
      </c>
      <c r="B7" s="38" t="s">
        <v>36</v>
      </c>
      <c r="C7" s="18">
        <v>522</v>
      </c>
      <c r="D7" s="39">
        <v>26</v>
      </c>
      <c r="E7" s="39">
        <v>2</v>
      </c>
      <c r="F7" s="19">
        <f t="shared" si="0"/>
        <v>24</v>
      </c>
      <c r="G7" s="37" t="s">
        <v>37</v>
      </c>
      <c r="H7" s="37"/>
      <c r="I7" s="41"/>
      <c r="J7" s="57" t="s">
        <v>37</v>
      </c>
      <c r="K7" s="57"/>
      <c r="L7" s="57"/>
      <c r="M7" s="70"/>
    </row>
    <row r="8" ht="24.9" customHeight="1" spans="1:13">
      <c r="A8" s="16">
        <v>4</v>
      </c>
      <c r="B8" s="36" t="s">
        <v>38</v>
      </c>
      <c r="C8" s="18">
        <v>523</v>
      </c>
      <c r="D8" s="39">
        <v>31</v>
      </c>
      <c r="E8" s="39">
        <v>1</v>
      </c>
      <c r="F8" s="19">
        <f t="shared" si="0"/>
        <v>30</v>
      </c>
      <c r="G8" s="37">
        <v>14</v>
      </c>
      <c r="H8" s="37">
        <v>12</v>
      </c>
      <c r="I8" s="41"/>
      <c r="J8" s="56">
        <f t="shared" si="1"/>
        <v>13</v>
      </c>
      <c r="K8" s="56">
        <f t="shared" si="2"/>
        <v>43.3333333333333</v>
      </c>
      <c r="L8" s="49">
        <v>17.5</v>
      </c>
      <c r="M8" s="70"/>
    </row>
    <row r="9" ht="24.9" customHeight="1" spans="1:13">
      <c r="A9" s="16">
        <v>5</v>
      </c>
      <c r="B9" s="38" t="s">
        <v>39</v>
      </c>
      <c r="C9" s="18">
        <v>507</v>
      </c>
      <c r="D9" s="39">
        <v>37</v>
      </c>
      <c r="E9" s="39">
        <v>0</v>
      </c>
      <c r="F9" s="19">
        <f t="shared" si="0"/>
        <v>37</v>
      </c>
      <c r="G9" s="37">
        <v>32</v>
      </c>
      <c r="H9" s="37">
        <v>35</v>
      </c>
      <c r="I9" s="41"/>
      <c r="J9" s="56">
        <f t="shared" si="1"/>
        <v>33.5</v>
      </c>
      <c r="K9" s="56">
        <f t="shared" si="2"/>
        <v>90.5405405405405</v>
      </c>
      <c r="L9" s="49">
        <v>20</v>
      </c>
      <c r="M9" s="70"/>
    </row>
    <row r="10" ht="24.9" customHeight="1" spans="1:13">
      <c r="A10" s="16">
        <v>6</v>
      </c>
      <c r="B10" s="38" t="s">
        <v>40</v>
      </c>
      <c r="C10" s="18">
        <v>515</v>
      </c>
      <c r="D10" s="39">
        <v>30</v>
      </c>
      <c r="E10" s="39">
        <v>1</v>
      </c>
      <c r="F10" s="19">
        <f t="shared" si="0"/>
        <v>29</v>
      </c>
      <c r="G10" s="37">
        <v>17</v>
      </c>
      <c r="H10" s="37">
        <v>23</v>
      </c>
      <c r="I10" s="41"/>
      <c r="J10" s="56">
        <f t="shared" si="1"/>
        <v>20</v>
      </c>
      <c r="K10" s="56">
        <f t="shared" si="2"/>
        <v>68.9655172413793</v>
      </c>
      <c r="L10" s="49">
        <v>15</v>
      </c>
      <c r="M10" s="70"/>
    </row>
    <row r="11" ht="24.9" customHeight="1" spans="1:13">
      <c r="A11" s="16">
        <v>7</v>
      </c>
      <c r="B11" s="38" t="s">
        <v>41</v>
      </c>
      <c r="C11" s="18">
        <v>517</v>
      </c>
      <c r="D11" s="39">
        <v>26</v>
      </c>
      <c r="E11" s="39">
        <v>0</v>
      </c>
      <c r="F11" s="19">
        <f t="shared" si="0"/>
        <v>26</v>
      </c>
      <c r="G11" s="37">
        <v>17</v>
      </c>
      <c r="H11" s="37">
        <v>15</v>
      </c>
      <c r="I11" s="41"/>
      <c r="J11" s="56">
        <f t="shared" si="1"/>
        <v>16</v>
      </c>
      <c r="K11" s="56">
        <f t="shared" si="2"/>
        <v>61.5384615384615</v>
      </c>
      <c r="L11" s="49">
        <v>15</v>
      </c>
      <c r="M11" s="70"/>
    </row>
    <row r="12" ht="24.9" customHeight="1" spans="1:13">
      <c r="A12" s="16">
        <v>8</v>
      </c>
      <c r="B12" s="38" t="s">
        <v>42</v>
      </c>
      <c r="C12" s="18">
        <v>518</v>
      </c>
      <c r="D12" s="39">
        <v>30</v>
      </c>
      <c r="E12" s="39">
        <v>0</v>
      </c>
      <c r="F12" s="19">
        <f t="shared" si="0"/>
        <v>30</v>
      </c>
      <c r="G12" s="37">
        <v>17</v>
      </c>
      <c r="H12" s="37">
        <v>20</v>
      </c>
      <c r="I12" s="41"/>
      <c r="J12" s="56">
        <f t="shared" si="1"/>
        <v>18.5</v>
      </c>
      <c r="K12" s="56">
        <f t="shared" si="2"/>
        <v>61.6666666666667</v>
      </c>
      <c r="L12" s="49">
        <v>15</v>
      </c>
      <c r="M12" s="70"/>
    </row>
    <row r="13" ht="24.9" customHeight="1" spans="1:13">
      <c r="A13" s="16">
        <v>9</v>
      </c>
      <c r="B13" s="38" t="s">
        <v>43</v>
      </c>
      <c r="C13" s="18">
        <v>521</v>
      </c>
      <c r="D13" s="40">
        <v>33</v>
      </c>
      <c r="E13" s="40">
        <v>1</v>
      </c>
      <c r="F13" s="19">
        <f t="shared" si="0"/>
        <v>32</v>
      </c>
      <c r="G13" s="37">
        <v>28</v>
      </c>
      <c r="H13" s="37">
        <v>25</v>
      </c>
      <c r="I13" s="41"/>
      <c r="J13" s="56">
        <f t="shared" si="1"/>
        <v>26.5</v>
      </c>
      <c r="K13" s="56">
        <f t="shared" si="2"/>
        <v>82.8125</v>
      </c>
      <c r="L13" s="49">
        <v>15</v>
      </c>
      <c r="M13" s="70"/>
    </row>
    <row r="14" ht="24.9" customHeight="1" spans="1:13">
      <c r="A14" s="16">
        <v>10</v>
      </c>
      <c r="B14" s="38" t="s">
        <v>44</v>
      </c>
      <c r="C14" s="18">
        <v>514</v>
      </c>
      <c r="D14" s="40">
        <v>6</v>
      </c>
      <c r="E14" s="40">
        <v>1</v>
      </c>
      <c r="F14" s="19">
        <f t="shared" si="0"/>
        <v>5</v>
      </c>
      <c r="G14" s="41" t="s">
        <v>45</v>
      </c>
      <c r="H14" s="41"/>
      <c r="I14" s="41"/>
      <c r="J14" s="41"/>
      <c r="K14" s="41"/>
      <c r="L14" s="41"/>
      <c r="M14" s="70"/>
    </row>
    <row r="15" ht="17" customHeight="1" spans="1:11">
      <c r="A15" s="72"/>
      <c r="B15" s="72"/>
      <c r="C15" s="72"/>
      <c r="D15" s="72"/>
      <c r="E15" s="72"/>
      <c r="F15" s="72"/>
      <c r="G15" s="73"/>
      <c r="H15" s="73"/>
      <c r="I15" s="74"/>
      <c r="J15" s="72"/>
      <c r="K15" s="72"/>
    </row>
    <row r="16" spans="7:8">
      <c r="G16" s="69"/>
      <c r="H16" s="69"/>
    </row>
    <row r="17" spans="7:9">
      <c r="G17" s="69"/>
      <c r="H17" s="69"/>
      <c r="I17" s="69"/>
    </row>
    <row r="18" spans="7:9">
      <c r="G18" s="69"/>
      <c r="H18" s="69"/>
      <c r="I18" s="69"/>
    </row>
    <row r="19" spans="7:8">
      <c r="G19" s="69"/>
      <c r="H19" s="69"/>
    </row>
    <row r="20" spans="7:9">
      <c r="G20" s="69"/>
      <c r="H20" s="69"/>
      <c r="I20" s="69"/>
    </row>
    <row r="21" spans="7:9">
      <c r="G21" s="69"/>
      <c r="H21" s="69"/>
      <c r="I21" s="69"/>
    </row>
    <row r="22" spans="7:9">
      <c r="G22" s="69"/>
      <c r="H22" s="69"/>
      <c r="I22" s="69"/>
    </row>
    <row r="23" spans="7:8">
      <c r="G23" s="69"/>
      <c r="H23" s="69"/>
    </row>
    <row r="24" spans="7:9">
      <c r="G24" s="69"/>
      <c r="H24" s="69"/>
      <c r="I24" s="69"/>
    </row>
  </sheetData>
  <mergeCells count="6">
    <mergeCell ref="A3:L3"/>
    <mergeCell ref="G7:H7"/>
    <mergeCell ref="J7:L7"/>
    <mergeCell ref="G14:L14"/>
    <mergeCell ref="I5:I13"/>
    <mergeCell ref="A1:L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B1" workbookViewId="0">
      <selection activeCell="A3" sqref="A3:L13"/>
    </sheetView>
  </sheetViews>
  <sheetFormatPr defaultColWidth="9" defaultRowHeight="14.25"/>
  <cols>
    <col min="1" max="9" width="11.5583333333333" style="66" customWidth="1"/>
    <col min="10" max="11" width="11.5583333333333" style="67" customWidth="1"/>
    <col min="12" max="12" width="9" style="68"/>
    <col min="13" max="13" width="9.25" style="68"/>
    <col min="14" max="16384" width="9" style="68"/>
  </cols>
  <sheetData>
    <row r="1" ht="24.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5"/>
    </row>
    <row r="2" ht="24.9" customHeight="1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6"/>
    </row>
    <row r="3" ht="24.9" customHeight="1" spans="1:12">
      <c r="A3" s="6" t="s">
        <v>46</v>
      </c>
      <c r="B3" s="7"/>
      <c r="C3" s="7"/>
      <c r="D3" s="7"/>
      <c r="E3" s="7"/>
      <c r="F3" s="7"/>
      <c r="G3" s="7"/>
      <c r="H3" s="7"/>
      <c r="I3" s="7"/>
      <c r="J3" s="7"/>
      <c r="K3" s="7"/>
      <c r="L3" s="47"/>
    </row>
    <row r="4" ht="24.9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4.6</v>
      </c>
      <c r="H4" s="9">
        <v>4.7</v>
      </c>
      <c r="I4" s="9">
        <v>4.8</v>
      </c>
      <c r="J4" s="48" t="s">
        <v>8</v>
      </c>
      <c r="K4" s="48" t="s">
        <v>9</v>
      </c>
      <c r="L4" s="50" t="s">
        <v>10</v>
      </c>
    </row>
    <row r="5" ht="24.9" customHeight="1" spans="1:13">
      <c r="A5" s="10">
        <v>1</v>
      </c>
      <c r="B5" s="27" t="s">
        <v>47</v>
      </c>
      <c r="C5" s="27">
        <v>603</v>
      </c>
      <c r="D5" s="28">
        <v>30</v>
      </c>
      <c r="E5" s="29">
        <v>3</v>
      </c>
      <c r="F5" s="29">
        <f t="shared" ref="F5:F13" si="0">D5-E5</f>
        <v>27</v>
      </c>
      <c r="G5" s="37">
        <v>26</v>
      </c>
      <c r="H5" s="37">
        <v>26</v>
      </c>
      <c r="I5" s="37">
        <v>28</v>
      </c>
      <c r="J5" s="58">
        <f>AVERAGE(G5:I5)</f>
        <v>26.6666666666667</v>
      </c>
      <c r="K5" s="49">
        <f>J5/F5*100</f>
        <v>98.7654320987654</v>
      </c>
      <c r="L5" s="49">
        <v>18.33</v>
      </c>
      <c r="M5" s="70"/>
    </row>
    <row r="6" ht="24.9" customHeight="1" spans="1:13">
      <c r="A6" s="10">
        <v>2</v>
      </c>
      <c r="B6" s="27" t="s">
        <v>48</v>
      </c>
      <c r="C6" s="27">
        <v>604</v>
      </c>
      <c r="D6" s="28">
        <v>30</v>
      </c>
      <c r="E6" s="29">
        <v>6</v>
      </c>
      <c r="F6" s="29">
        <f t="shared" si="0"/>
        <v>24</v>
      </c>
      <c r="G6" s="37">
        <v>24</v>
      </c>
      <c r="H6" s="37">
        <v>24</v>
      </c>
      <c r="I6" s="37">
        <v>23</v>
      </c>
      <c r="J6" s="58">
        <f t="shared" ref="J6:J13" si="1">AVERAGE(G6:I6)</f>
        <v>23.6666666666667</v>
      </c>
      <c r="K6" s="49">
        <f t="shared" ref="K6:K13" si="2">J6/F6*100</f>
        <v>98.6111111111111</v>
      </c>
      <c r="L6" s="49">
        <v>20</v>
      </c>
      <c r="M6" s="70"/>
    </row>
    <row r="7" ht="24.9" customHeight="1" spans="1:13">
      <c r="A7" s="10">
        <v>3</v>
      </c>
      <c r="B7" s="27" t="s">
        <v>49</v>
      </c>
      <c r="C7" s="27">
        <v>605</v>
      </c>
      <c r="D7" s="28">
        <v>28</v>
      </c>
      <c r="E7" s="29">
        <v>4</v>
      </c>
      <c r="F7" s="29">
        <f t="shared" si="0"/>
        <v>24</v>
      </c>
      <c r="G7" s="37">
        <v>24</v>
      </c>
      <c r="H7" s="37">
        <v>24</v>
      </c>
      <c r="I7" s="37">
        <v>22</v>
      </c>
      <c r="J7" s="58">
        <f t="shared" si="1"/>
        <v>23.3333333333333</v>
      </c>
      <c r="K7" s="49">
        <f t="shared" si="2"/>
        <v>97.2222222222222</v>
      </c>
      <c r="L7" s="49">
        <v>20</v>
      </c>
      <c r="M7" s="70"/>
    </row>
    <row r="8" ht="24.9" customHeight="1" spans="1:13">
      <c r="A8" s="10">
        <v>4</v>
      </c>
      <c r="B8" s="27" t="s">
        <v>50</v>
      </c>
      <c r="C8" s="27">
        <v>606</v>
      </c>
      <c r="D8" s="28">
        <v>30</v>
      </c>
      <c r="E8" s="29">
        <v>6</v>
      </c>
      <c r="F8" s="29">
        <f t="shared" si="0"/>
        <v>24</v>
      </c>
      <c r="G8" s="37">
        <v>23</v>
      </c>
      <c r="H8" s="37">
        <v>20</v>
      </c>
      <c r="I8" s="37">
        <v>24</v>
      </c>
      <c r="J8" s="58">
        <f t="shared" si="1"/>
        <v>22.3333333333333</v>
      </c>
      <c r="K8" s="49">
        <f t="shared" si="2"/>
        <v>93.0555555555555</v>
      </c>
      <c r="L8" s="49">
        <v>16.67</v>
      </c>
      <c r="M8" s="70"/>
    </row>
    <row r="9" ht="24.9" customHeight="1" spans="1:13">
      <c r="A9" s="10">
        <v>5</v>
      </c>
      <c r="B9" s="27" t="s">
        <v>51</v>
      </c>
      <c r="C9" s="27">
        <v>607</v>
      </c>
      <c r="D9" s="28">
        <v>30</v>
      </c>
      <c r="E9" s="29">
        <v>6</v>
      </c>
      <c r="F9" s="29">
        <f t="shared" si="0"/>
        <v>24</v>
      </c>
      <c r="G9" s="37">
        <v>23</v>
      </c>
      <c r="H9" s="37">
        <v>24</v>
      </c>
      <c r="I9" s="37">
        <v>24</v>
      </c>
      <c r="J9" s="58">
        <f t="shared" si="1"/>
        <v>23.6666666666667</v>
      </c>
      <c r="K9" s="49">
        <f t="shared" si="2"/>
        <v>98.6111111111111</v>
      </c>
      <c r="L9" s="49">
        <v>18.33</v>
      </c>
      <c r="M9" s="70"/>
    </row>
    <row r="10" ht="24.9" customHeight="1" spans="1:13">
      <c r="A10" s="10">
        <v>6</v>
      </c>
      <c r="B10" s="27" t="s">
        <v>52</v>
      </c>
      <c r="C10" s="27">
        <v>608</v>
      </c>
      <c r="D10" s="28">
        <v>29</v>
      </c>
      <c r="E10" s="29">
        <v>3</v>
      </c>
      <c r="F10" s="29">
        <f t="shared" si="0"/>
        <v>26</v>
      </c>
      <c r="G10" s="37">
        <v>22</v>
      </c>
      <c r="H10" s="37">
        <v>26</v>
      </c>
      <c r="I10" s="37">
        <v>24</v>
      </c>
      <c r="J10" s="58">
        <f t="shared" si="1"/>
        <v>24</v>
      </c>
      <c r="K10" s="49">
        <f t="shared" si="2"/>
        <v>92.3076923076923</v>
      </c>
      <c r="L10" s="49">
        <v>16.77</v>
      </c>
      <c r="M10" s="70"/>
    </row>
    <row r="11" ht="24.9" customHeight="1" spans="1:13">
      <c r="A11" s="10">
        <v>7</v>
      </c>
      <c r="B11" s="27" t="s">
        <v>53</v>
      </c>
      <c r="C11" s="27">
        <v>609</v>
      </c>
      <c r="D11" s="28">
        <v>27</v>
      </c>
      <c r="E11" s="29">
        <v>3</v>
      </c>
      <c r="F11" s="29">
        <f t="shared" si="0"/>
        <v>24</v>
      </c>
      <c r="G11" s="37">
        <v>24</v>
      </c>
      <c r="H11" s="37">
        <v>23</v>
      </c>
      <c r="I11" s="37">
        <v>24</v>
      </c>
      <c r="J11" s="58">
        <f t="shared" si="1"/>
        <v>23.6666666666667</v>
      </c>
      <c r="K11" s="49">
        <f t="shared" si="2"/>
        <v>98.6111111111111</v>
      </c>
      <c r="L11" s="49">
        <v>20</v>
      </c>
      <c r="M11" s="70"/>
    </row>
    <row r="12" ht="24.9" customHeight="1" spans="1:13">
      <c r="A12" s="10">
        <v>8</v>
      </c>
      <c r="B12" s="27" t="s">
        <v>54</v>
      </c>
      <c r="C12" s="27">
        <v>610</v>
      </c>
      <c r="D12" s="28">
        <v>25</v>
      </c>
      <c r="E12" s="29">
        <v>0</v>
      </c>
      <c r="F12" s="29">
        <v>25</v>
      </c>
      <c r="G12" s="37">
        <v>25</v>
      </c>
      <c r="H12" s="37">
        <v>25</v>
      </c>
      <c r="I12" s="37">
        <v>24</v>
      </c>
      <c r="J12" s="58">
        <f t="shared" si="1"/>
        <v>24.6666666666667</v>
      </c>
      <c r="K12" s="49">
        <f t="shared" si="2"/>
        <v>98.6666666666667</v>
      </c>
      <c r="L12" s="49">
        <v>20</v>
      </c>
      <c r="M12" s="70"/>
    </row>
    <row r="13" ht="24.9" customHeight="1" spans="1:13">
      <c r="A13" s="10">
        <v>9</v>
      </c>
      <c r="B13" s="27" t="s">
        <v>55</v>
      </c>
      <c r="C13" s="27">
        <v>611</v>
      </c>
      <c r="D13" s="28">
        <v>30</v>
      </c>
      <c r="E13" s="29">
        <v>3</v>
      </c>
      <c r="F13" s="29">
        <f t="shared" si="0"/>
        <v>27</v>
      </c>
      <c r="G13" s="37">
        <v>26</v>
      </c>
      <c r="H13" s="37">
        <v>27</v>
      </c>
      <c r="I13" s="37">
        <v>28</v>
      </c>
      <c r="J13" s="58">
        <f t="shared" si="1"/>
        <v>27</v>
      </c>
      <c r="K13" s="49">
        <f t="shared" si="2"/>
        <v>100</v>
      </c>
      <c r="L13" s="49">
        <v>18.33</v>
      </c>
      <c r="M13" s="70"/>
    </row>
    <row r="14" spans="7:13">
      <c r="G14" s="69"/>
      <c r="H14" s="69"/>
      <c r="I14" s="69"/>
      <c r="M14" s="70"/>
    </row>
    <row r="15" spans="7:13">
      <c r="G15" s="69"/>
      <c r="H15" s="69"/>
      <c r="I15" s="69"/>
      <c r="M15" s="70"/>
    </row>
    <row r="16" spans="7:13">
      <c r="G16" s="69"/>
      <c r="H16" s="69"/>
      <c r="I16" s="69"/>
      <c r="M16" s="70"/>
    </row>
    <row r="17" spans="7:13">
      <c r="G17" s="69"/>
      <c r="H17" s="69"/>
      <c r="I17" s="69"/>
      <c r="M17" s="70"/>
    </row>
    <row r="18" spans="7:13">
      <c r="G18" s="69"/>
      <c r="H18" s="69"/>
      <c r="I18" s="69"/>
      <c r="M18" s="70"/>
    </row>
    <row r="19" spans="7:13">
      <c r="G19" s="69"/>
      <c r="H19" s="69"/>
      <c r="I19" s="69"/>
      <c r="M19" s="70"/>
    </row>
    <row r="20" spans="7:13">
      <c r="G20" s="69"/>
      <c r="H20" s="69"/>
      <c r="I20" s="69"/>
      <c r="M20" s="70"/>
    </row>
    <row r="21" spans="7:13">
      <c r="G21" s="69"/>
      <c r="H21" s="69"/>
      <c r="I21" s="69"/>
      <c r="M21" s="70"/>
    </row>
    <row r="22" spans="7:13">
      <c r="G22" s="69"/>
      <c r="H22" s="69"/>
      <c r="I22" s="69"/>
      <c r="M22" s="70"/>
    </row>
  </sheetData>
  <mergeCells count="2">
    <mergeCell ref="A3:L3"/>
    <mergeCell ref="A1:L2"/>
  </mergeCells>
  <pageMargins left="0.75" right="0.75" top="1" bottom="1" header="0.5" footer="0.5"/>
  <pageSetup paperSize="9" orientation="portrait"/>
  <headerFooter/>
  <ignoredErrors>
    <ignoredError sqref="J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B2" workbookViewId="0">
      <selection activeCell="A3" sqref="A3:L16"/>
    </sheetView>
  </sheetViews>
  <sheetFormatPr defaultColWidth="9" defaultRowHeight="13.5"/>
  <cols>
    <col min="1" max="9" width="11.5583333333333" customWidth="1"/>
    <col min="10" max="11" width="11.5583333333333" style="63" customWidth="1"/>
  </cols>
  <sheetData>
    <row r="1" ht="24.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5"/>
    </row>
    <row r="2" ht="24.9" customHeight="1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6"/>
    </row>
    <row r="3" ht="24.9" customHeight="1" spans="1:12">
      <c r="A3" s="6" t="s">
        <v>46</v>
      </c>
      <c r="B3" s="7"/>
      <c r="C3" s="7"/>
      <c r="D3" s="7"/>
      <c r="E3" s="7"/>
      <c r="F3" s="7"/>
      <c r="G3" s="7"/>
      <c r="H3" s="7"/>
      <c r="I3" s="7"/>
      <c r="J3" s="7"/>
      <c r="K3" s="7"/>
      <c r="L3" s="47"/>
    </row>
    <row r="4" ht="24.9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4.6</v>
      </c>
      <c r="H4" s="9">
        <v>4.7</v>
      </c>
      <c r="I4" s="9">
        <v>4.8</v>
      </c>
      <c r="J4" s="48" t="s">
        <v>8</v>
      </c>
      <c r="K4" s="48" t="s">
        <v>9</v>
      </c>
      <c r="L4" s="37" t="s">
        <v>10</v>
      </c>
    </row>
    <row r="5" ht="24.9" customHeight="1" spans="1:13">
      <c r="A5" s="37">
        <v>1</v>
      </c>
      <c r="B5" s="27" t="s">
        <v>56</v>
      </c>
      <c r="C5" s="27">
        <v>403</v>
      </c>
      <c r="D5" s="29">
        <v>30</v>
      </c>
      <c r="E5" s="29">
        <v>3</v>
      </c>
      <c r="F5" s="42">
        <f>D5-E5</f>
        <v>27</v>
      </c>
      <c r="G5" s="37">
        <v>27</v>
      </c>
      <c r="H5" s="37">
        <v>26</v>
      </c>
      <c r="I5" s="37">
        <v>21</v>
      </c>
      <c r="J5" s="56">
        <f>AVERAGE(G5:I5)</f>
        <v>24.6666666666667</v>
      </c>
      <c r="K5" s="56">
        <f>J5/F5*100</f>
        <v>91.358024691358</v>
      </c>
      <c r="L5" s="49">
        <v>20</v>
      </c>
      <c r="M5" s="65"/>
    </row>
    <row r="6" ht="24.9" customHeight="1" spans="1:13">
      <c r="A6" s="37">
        <v>2</v>
      </c>
      <c r="B6" s="27" t="s">
        <v>57</v>
      </c>
      <c r="C6" s="27">
        <v>404</v>
      </c>
      <c r="D6" s="29">
        <v>30</v>
      </c>
      <c r="E6" s="29">
        <v>2</v>
      </c>
      <c r="F6" s="29">
        <v>28</v>
      </c>
      <c r="G6" s="37">
        <v>28</v>
      </c>
      <c r="H6" s="37">
        <v>28</v>
      </c>
      <c r="I6" s="37">
        <v>27</v>
      </c>
      <c r="J6" s="56">
        <f>AVERAGE(G6:I6)</f>
        <v>27.6666666666667</v>
      </c>
      <c r="K6" s="56">
        <f t="shared" ref="K6:K16" si="0">J6/F6*100</f>
        <v>98.8095238095239</v>
      </c>
      <c r="L6" s="49">
        <v>20</v>
      </c>
      <c r="M6" s="65"/>
    </row>
    <row r="7" ht="24.9" customHeight="1" spans="1:13">
      <c r="A7" s="37">
        <v>3</v>
      </c>
      <c r="B7" s="27" t="s">
        <v>58</v>
      </c>
      <c r="C7" s="27">
        <v>405</v>
      </c>
      <c r="D7" s="29">
        <v>30</v>
      </c>
      <c r="E7" s="29">
        <v>5</v>
      </c>
      <c r="F7" s="29">
        <f t="shared" ref="F6:F16" si="1">D7-E7</f>
        <v>25</v>
      </c>
      <c r="G7" s="43" t="s">
        <v>25</v>
      </c>
      <c r="H7" s="44"/>
      <c r="I7" s="44"/>
      <c r="J7" s="44"/>
      <c r="K7" s="44"/>
      <c r="L7" s="59"/>
      <c r="M7" s="65"/>
    </row>
    <row r="8" ht="24.9" customHeight="1" spans="1:13">
      <c r="A8" s="37">
        <v>4</v>
      </c>
      <c r="B8" s="27" t="s">
        <v>59</v>
      </c>
      <c r="C8" s="27">
        <v>406</v>
      </c>
      <c r="D8" s="29">
        <v>30</v>
      </c>
      <c r="E8" s="29">
        <v>3</v>
      </c>
      <c r="F8" s="29">
        <f t="shared" si="1"/>
        <v>27</v>
      </c>
      <c r="G8" s="60"/>
      <c r="H8" s="61"/>
      <c r="I8" s="61"/>
      <c r="J8" s="61"/>
      <c r="K8" s="61"/>
      <c r="L8" s="62"/>
      <c r="M8" s="65"/>
    </row>
    <row r="9" ht="24.9" customHeight="1" spans="1:13">
      <c r="A9" s="37">
        <v>5</v>
      </c>
      <c r="B9" s="27" t="s">
        <v>60</v>
      </c>
      <c r="C9" s="27">
        <v>407</v>
      </c>
      <c r="D9" s="29">
        <v>28</v>
      </c>
      <c r="E9" s="29">
        <v>2</v>
      </c>
      <c r="F9" s="29">
        <f t="shared" si="1"/>
        <v>26</v>
      </c>
      <c r="G9" s="37">
        <v>25</v>
      </c>
      <c r="H9" s="37">
        <v>25</v>
      </c>
      <c r="I9" s="37">
        <v>25</v>
      </c>
      <c r="J9" s="56">
        <f t="shared" ref="J6:J16" si="2">AVERAGE(G9:I9)</f>
        <v>25</v>
      </c>
      <c r="K9" s="56">
        <f t="shared" si="0"/>
        <v>96.1538461538462</v>
      </c>
      <c r="L9" s="49">
        <v>20</v>
      </c>
      <c r="M9" s="65"/>
    </row>
    <row r="10" ht="24.9" customHeight="1" spans="1:13">
      <c r="A10" s="37">
        <v>6</v>
      </c>
      <c r="B10" s="27" t="s">
        <v>61</v>
      </c>
      <c r="C10" s="27">
        <v>408</v>
      </c>
      <c r="D10" s="29">
        <v>29</v>
      </c>
      <c r="E10" s="29">
        <v>4</v>
      </c>
      <c r="F10" s="29">
        <f t="shared" si="1"/>
        <v>25</v>
      </c>
      <c r="G10" s="37">
        <v>24</v>
      </c>
      <c r="H10" s="37">
        <v>25</v>
      </c>
      <c r="I10" s="37">
        <v>24</v>
      </c>
      <c r="J10" s="56">
        <f t="shared" si="2"/>
        <v>24.3333333333333</v>
      </c>
      <c r="K10" s="56">
        <f t="shared" si="0"/>
        <v>97.3333333333333</v>
      </c>
      <c r="L10" s="49">
        <v>20</v>
      </c>
      <c r="M10" s="65"/>
    </row>
    <row r="11" ht="24.9" customHeight="1" spans="1:13">
      <c r="A11" s="37">
        <v>7</v>
      </c>
      <c r="B11" s="27" t="s">
        <v>62</v>
      </c>
      <c r="C11" s="27">
        <v>409</v>
      </c>
      <c r="D11" s="29">
        <v>30</v>
      </c>
      <c r="E11" s="29">
        <v>6</v>
      </c>
      <c r="F11" s="29">
        <f t="shared" si="1"/>
        <v>24</v>
      </c>
      <c r="G11" s="37">
        <v>22</v>
      </c>
      <c r="H11" s="37">
        <v>23</v>
      </c>
      <c r="I11" s="37">
        <v>24</v>
      </c>
      <c r="J11" s="56">
        <f t="shared" si="2"/>
        <v>23</v>
      </c>
      <c r="K11" s="56">
        <f t="shared" si="0"/>
        <v>95.8333333333333</v>
      </c>
      <c r="L11" s="49">
        <v>20</v>
      </c>
      <c r="M11" s="65"/>
    </row>
    <row r="12" ht="24.9" customHeight="1" spans="1:13">
      <c r="A12" s="37">
        <v>8</v>
      </c>
      <c r="B12" s="27" t="s">
        <v>63</v>
      </c>
      <c r="C12" s="27">
        <v>410</v>
      </c>
      <c r="D12" s="29">
        <v>30</v>
      </c>
      <c r="E12" s="29">
        <v>3</v>
      </c>
      <c r="F12" s="29">
        <f t="shared" si="1"/>
        <v>27</v>
      </c>
      <c r="G12" s="37">
        <v>27</v>
      </c>
      <c r="H12" s="37">
        <v>27</v>
      </c>
      <c r="I12" s="37">
        <v>26</v>
      </c>
      <c r="J12" s="56">
        <f t="shared" si="2"/>
        <v>26.6666666666667</v>
      </c>
      <c r="K12" s="56">
        <f t="shared" si="0"/>
        <v>98.7654320987654</v>
      </c>
      <c r="L12" s="49">
        <v>20</v>
      </c>
      <c r="M12" s="65"/>
    </row>
    <row r="13" ht="24.9" customHeight="1" spans="1:13">
      <c r="A13" s="37">
        <v>9</v>
      </c>
      <c r="B13" s="27" t="s">
        <v>64</v>
      </c>
      <c r="C13" s="27">
        <v>411</v>
      </c>
      <c r="D13" s="29">
        <v>30</v>
      </c>
      <c r="E13" s="29">
        <v>6</v>
      </c>
      <c r="F13" s="29">
        <f t="shared" si="1"/>
        <v>24</v>
      </c>
      <c r="G13" s="37">
        <v>24</v>
      </c>
      <c r="H13" s="37">
        <v>24</v>
      </c>
      <c r="I13" s="37">
        <v>23</v>
      </c>
      <c r="J13" s="56">
        <f t="shared" si="2"/>
        <v>23.6666666666667</v>
      </c>
      <c r="K13" s="56">
        <f t="shared" si="0"/>
        <v>98.6111111111111</v>
      </c>
      <c r="L13" s="49">
        <v>20</v>
      </c>
      <c r="M13" s="65"/>
    </row>
    <row r="14" ht="24.9" customHeight="1" spans="1:13">
      <c r="A14" s="37">
        <v>10</v>
      </c>
      <c r="B14" s="27" t="s">
        <v>65</v>
      </c>
      <c r="C14" s="27">
        <v>412</v>
      </c>
      <c r="D14" s="29">
        <v>30</v>
      </c>
      <c r="E14" s="29">
        <v>9</v>
      </c>
      <c r="F14" s="29">
        <v>21</v>
      </c>
      <c r="G14" s="37">
        <v>16</v>
      </c>
      <c r="H14" s="37">
        <v>16</v>
      </c>
      <c r="I14" s="37">
        <v>16</v>
      </c>
      <c r="J14" s="56">
        <f t="shared" si="2"/>
        <v>16</v>
      </c>
      <c r="K14" s="56">
        <f t="shared" si="0"/>
        <v>76.1904761904762</v>
      </c>
      <c r="L14" s="49">
        <v>20</v>
      </c>
      <c r="M14" s="65"/>
    </row>
    <row r="15" ht="24.9" customHeight="1" spans="1:13">
      <c r="A15" s="37">
        <v>11</v>
      </c>
      <c r="B15" s="27" t="s">
        <v>66</v>
      </c>
      <c r="C15" s="27">
        <v>413</v>
      </c>
      <c r="D15" s="29">
        <v>29</v>
      </c>
      <c r="E15" s="29">
        <v>3</v>
      </c>
      <c r="F15" s="29">
        <f t="shared" si="1"/>
        <v>26</v>
      </c>
      <c r="G15" s="37">
        <v>26</v>
      </c>
      <c r="H15" s="37">
        <v>26</v>
      </c>
      <c r="I15" s="37">
        <v>24</v>
      </c>
      <c r="J15" s="56">
        <f t="shared" si="2"/>
        <v>25.3333333333333</v>
      </c>
      <c r="K15" s="56">
        <f t="shared" si="0"/>
        <v>97.4358974358974</v>
      </c>
      <c r="L15" s="49">
        <v>20</v>
      </c>
      <c r="M15" s="65"/>
    </row>
    <row r="16" ht="24.9" customHeight="1" spans="1:13">
      <c r="A16" s="37">
        <v>12</v>
      </c>
      <c r="B16" s="27" t="s">
        <v>67</v>
      </c>
      <c r="C16" s="27">
        <v>414</v>
      </c>
      <c r="D16" s="29">
        <v>30</v>
      </c>
      <c r="E16" s="29">
        <v>3</v>
      </c>
      <c r="F16" s="29">
        <v>27</v>
      </c>
      <c r="G16" s="37">
        <v>27</v>
      </c>
      <c r="H16" s="37">
        <v>13</v>
      </c>
      <c r="I16" s="37">
        <v>16</v>
      </c>
      <c r="J16" s="56">
        <f t="shared" si="2"/>
        <v>18.6666666666667</v>
      </c>
      <c r="K16" s="56">
        <f t="shared" si="0"/>
        <v>69.1358024691358</v>
      </c>
      <c r="L16" s="49">
        <v>20</v>
      </c>
      <c r="M16" s="65"/>
    </row>
    <row r="17" spans="7:13">
      <c r="G17" s="64"/>
      <c r="H17" s="64"/>
      <c r="I17" s="64"/>
      <c r="M17" s="65"/>
    </row>
    <row r="18" spans="7:13">
      <c r="G18" s="64"/>
      <c r="H18" s="64"/>
      <c r="I18" s="64"/>
      <c r="M18" s="65"/>
    </row>
    <row r="19" spans="7:13">
      <c r="G19" s="64"/>
      <c r="H19" s="64"/>
      <c r="I19" s="64"/>
      <c r="M19" s="65"/>
    </row>
    <row r="20" spans="7:13">
      <c r="G20" s="64"/>
      <c r="H20" s="64"/>
      <c r="I20" s="64"/>
      <c r="M20" s="65"/>
    </row>
    <row r="21" spans="7:13">
      <c r="G21" s="64"/>
      <c r="H21" s="64"/>
      <c r="I21" s="64"/>
      <c r="M21" s="65"/>
    </row>
    <row r="22" spans="7:13">
      <c r="G22" s="64"/>
      <c r="H22" s="64"/>
      <c r="I22" s="64"/>
      <c r="M22" s="65"/>
    </row>
    <row r="23" spans="7:13">
      <c r="G23" s="64"/>
      <c r="H23" s="64"/>
      <c r="I23" s="64"/>
      <c r="M23" s="65"/>
    </row>
    <row r="24" spans="7:13">
      <c r="G24" s="64"/>
      <c r="H24" s="64"/>
      <c r="I24" s="64"/>
      <c r="M24" s="65"/>
    </row>
    <row r="25" spans="7:13">
      <c r="G25" s="64"/>
      <c r="H25" s="64"/>
      <c r="I25" s="64"/>
      <c r="M25" s="65"/>
    </row>
    <row r="26" spans="7:13">
      <c r="G26" s="64"/>
      <c r="H26" s="64"/>
      <c r="I26" s="64"/>
      <c r="M26" s="65"/>
    </row>
    <row r="27" spans="7:13">
      <c r="G27" s="64"/>
      <c r="H27" s="64"/>
      <c r="I27" s="64"/>
      <c r="M27" s="65"/>
    </row>
    <row r="28" spans="7:13">
      <c r="G28" s="64"/>
      <c r="H28" s="64"/>
      <c r="I28" s="64"/>
      <c r="M28" s="65"/>
    </row>
  </sheetData>
  <mergeCells count="3">
    <mergeCell ref="A3:L3"/>
    <mergeCell ref="A1:L2"/>
    <mergeCell ref="G7:L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zoomScale="85" zoomScaleNormal="85" workbookViewId="0">
      <selection activeCell="Q65" sqref="Q65"/>
    </sheetView>
  </sheetViews>
  <sheetFormatPr defaultColWidth="9" defaultRowHeight="13.5"/>
  <cols>
    <col min="1" max="1" width="10.625" style="1" customWidth="1"/>
    <col min="2" max="2" width="16.6166666666667" style="1" customWidth="1"/>
    <col min="3" max="13" width="10.625" style="1" customWidth="1"/>
    <col min="14" max="16384" width="9" style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5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6"/>
    </row>
    <row r="3" ht="14.25" spans="1:12">
      <c r="A3" s="6" t="s">
        <v>68</v>
      </c>
      <c r="B3" s="7"/>
      <c r="C3" s="7"/>
      <c r="D3" s="7"/>
      <c r="E3" s="7"/>
      <c r="F3" s="7"/>
      <c r="G3" s="7"/>
      <c r="H3" s="7"/>
      <c r="I3" s="7"/>
      <c r="J3" s="7"/>
      <c r="K3" s="7"/>
      <c r="L3" s="47"/>
    </row>
    <row r="4" ht="14.25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4.6</v>
      </c>
      <c r="H4" s="9">
        <v>4.7</v>
      </c>
      <c r="I4" s="9">
        <v>4.8</v>
      </c>
      <c r="J4" s="48" t="s">
        <v>8</v>
      </c>
      <c r="K4" s="48" t="s">
        <v>9</v>
      </c>
      <c r="L4" s="37" t="s">
        <v>10</v>
      </c>
    </row>
    <row r="5" ht="14.25" spans="1:12">
      <c r="A5" s="10">
        <v>1</v>
      </c>
      <c r="B5" s="11" t="s">
        <v>69</v>
      </c>
      <c r="C5" s="12">
        <v>505</v>
      </c>
      <c r="D5" s="12">
        <v>41</v>
      </c>
      <c r="E5" s="12">
        <v>9</v>
      </c>
      <c r="F5" s="12">
        <f t="shared" ref="F5:F14" si="0">D5-E5</f>
        <v>32</v>
      </c>
      <c r="G5" s="13">
        <v>31</v>
      </c>
      <c r="H5" s="13">
        <v>32</v>
      </c>
      <c r="I5" s="37">
        <v>30</v>
      </c>
      <c r="J5" s="49">
        <f t="shared" ref="J5:J14" si="1">AVERAGE(G5:I5)</f>
        <v>31</v>
      </c>
      <c r="K5" s="49">
        <f t="shared" ref="K5:K14" si="2">AVERAGE(J5/F5*100)</f>
        <v>96.875</v>
      </c>
      <c r="L5" s="49">
        <v>11.67</v>
      </c>
    </row>
    <row r="6" ht="14.25" spans="1:12">
      <c r="A6" s="10">
        <v>2</v>
      </c>
      <c r="B6" s="11" t="s">
        <v>70</v>
      </c>
      <c r="C6" s="12">
        <v>410</v>
      </c>
      <c r="D6" s="12">
        <v>37</v>
      </c>
      <c r="E6" s="12">
        <v>0</v>
      </c>
      <c r="F6" s="12">
        <f t="shared" si="0"/>
        <v>37</v>
      </c>
      <c r="G6" s="13">
        <v>35</v>
      </c>
      <c r="H6" s="13">
        <v>32</v>
      </c>
      <c r="I6" s="37">
        <v>30</v>
      </c>
      <c r="J6" s="49">
        <f t="shared" si="1"/>
        <v>32.3333333333333</v>
      </c>
      <c r="K6" s="49">
        <f t="shared" si="2"/>
        <v>87.3873873873874</v>
      </c>
      <c r="L6" s="49">
        <v>15</v>
      </c>
    </row>
    <row r="7" ht="14.25" spans="1:12">
      <c r="A7" s="10">
        <v>3</v>
      </c>
      <c r="B7" s="11" t="s">
        <v>71</v>
      </c>
      <c r="C7" s="12">
        <v>407</v>
      </c>
      <c r="D7" s="12">
        <v>38</v>
      </c>
      <c r="E7" s="12">
        <v>0</v>
      </c>
      <c r="F7" s="12">
        <f t="shared" si="0"/>
        <v>38</v>
      </c>
      <c r="G7" s="13">
        <v>34</v>
      </c>
      <c r="H7" s="13">
        <v>31</v>
      </c>
      <c r="I7" s="37">
        <v>27</v>
      </c>
      <c r="J7" s="49">
        <f t="shared" si="1"/>
        <v>30.6666666666667</v>
      </c>
      <c r="K7" s="49">
        <f t="shared" si="2"/>
        <v>80.7017543859649</v>
      </c>
      <c r="L7" s="49">
        <v>15</v>
      </c>
    </row>
    <row r="8" ht="14.25" spans="1:12">
      <c r="A8" s="10">
        <v>4</v>
      </c>
      <c r="B8" s="11" t="s">
        <v>72</v>
      </c>
      <c r="C8" s="12">
        <v>408</v>
      </c>
      <c r="D8" s="12">
        <v>35</v>
      </c>
      <c r="E8" s="12">
        <v>0</v>
      </c>
      <c r="F8" s="12">
        <f t="shared" si="0"/>
        <v>35</v>
      </c>
      <c r="G8" s="13">
        <v>34</v>
      </c>
      <c r="H8" s="13">
        <v>35</v>
      </c>
      <c r="I8" s="37">
        <v>35</v>
      </c>
      <c r="J8" s="49">
        <f t="shared" si="1"/>
        <v>34.6666666666667</v>
      </c>
      <c r="K8" s="49">
        <f t="shared" si="2"/>
        <v>99.047619047619</v>
      </c>
      <c r="L8" s="49">
        <v>15</v>
      </c>
    </row>
    <row r="9" ht="14.25" spans="1:12">
      <c r="A9" s="10">
        <v>5</v>
      </c>
      <c r="B9" s="11" t="s">
        <v>73</v>
      </c>
      <c r="C9" s="12">
        <v>411</v>
      </c>
      <c r="D9" s="12">
        <v>41</v>
      </c>
      <c r="E9" s="12">
        <v>3</v>
      </c>
      <c r="F9" s="12">
        <f t="shared" si="0"/>
        <v>38</v>
      </c>
      <c r="G9" s="13">
        <v>36</v>
      </c>
      <c r="H9" s="13">
        <v>35</v>
      </c>
      <c r="I9" s="37">
        <v>28</v>
      </c>
      <c r="J9" s="49">
        <f t="shared" si="1"/>
        <v>33</v>
      </c>
      <c r="K9" s="49">
        <f t="shared" si="2"/>
        <v>86.8421052631579</v>
      </c>
      <c r="L9" s="49">
        <v>11.66666</v>
      </c>
    </row>
    <row r="10" ht="14.25" spans="1:12">
      <c r="A10" s="10">
        <v>6</v>
      </c>
      <c r="B10" s="11" t="s">
        <v>74</v>
      </c>
      <c r="C10" s="12">
        <v>413</v>
      </c>
      <c r="D10" s="12">
        <v>41</v>
      </c>
      <c r="E10" s="12">
        <v>3</v>
      </c>
      <c r="F10" s="12">
        <f t="shared" si="0"/>
        <v>38</v>
      </c>
      <c r="G10" s="13">
        <v>38</v>
      </c>
      <c r="H10" s="13">
        <v>38</v>
      </c>
      <c r="I10" s="37">
        <v>38</v>
      </c>
      <c r="J10" s="49">
        <f t="shared" si="1"/>
        <v>38</v>
      </c>
      <c r="K10" s="49">
        <f t="shared" si="2"/>
        <v>100</v>
      </c>
      <c r="L10" s="49">
        <v>15</v>
      </c>
    </row>
    <row r="11" ht="14.25" spans="1:12">
      <c r="A11" s="10">
        <v>7</v>
      </c>
      <c r="B11" s="11" t="s">
        <v>75</v>
      </c>
      <c r="C11" s="12">
        <v>405</v>
      </c>
      <c r="D11" s="12">
        <v>44</v>
      </c>
      <c r="E11" s="12">
        <v>0</v>
      </c>
      <c r="F11" s="12">
        <f t="shared" si="0"/>
        <v>44</v>
      </c>
      <c r="G11" s="13">
        <v>44</v>
      </c>
      <c r="H11" s="13">
        <v>44</v>
      </c>
      <c r="I11" s="37">
        <v>41</v>
      </c>
      <c r="J11" s="49">
        <f t="shared" si="1"/>
        <v>43</v>
      </c>
      <c r="K11" s="49">
        <f t="shared" si="2"/>
        <v>97.7272727272727</v>
      </c>
      <c r="L11" s="49">
        <v>13.333</v>
      </c>
    </row>
    <row r="12" ht="14.25" spans="1:12">
      <c r="A12" s="10">
        <v>8</v>
      </c>
      <c r="B12" s="14" t="s">
        <v>76</v>
      </c>
      <c r="C12" s="15">
        <v>404</v>
      </c>
      <c r="D12" s="15">
        <v>27</v>
      </c>
      <c r="E12" s="15">
        <v>2</v>
      </c>
      <c r="F12" s="12">
        <f t="shared" si="0"/>
        <v>25</v>
      </c>
      <c r="G12" s="13">
        <v>20</v>
      </c>
      <c r="H12" s="13" t="s">
        <v>77</v>
      </c>
      <c r="I12" s="37">
        <v>16</v>
      </c>
      <c r="J12" s="49">
        <f t="shared" si="1"/>
        <v>18</v>
      </c>
      <c r="K12" s="49">
        <f t="shared" si="2"/>
        <v>72</v>
      </c>
      <c r="L12" s="49">
        <v>15</v>
      </c>
    </row>
    <row r="13" ht="14.25" spans="1:12">
      <c r="A13" s="10">
        <v>9</v>
      </c>
      <c r="B13" s="14" t="s">
        <v>78</v>
      </c>
      <c r="C13" s="15">
        <v>409</v>
      </c>
      <c r="D13" s="15">
        <v>39</v>
      </c>
      <c r="E13" s="15">
        <v>4</v>
      </c>
      <c r="F13" s="12">
        <f t="shared" si="0"/>
        <v>35</v>
      </c>
      <c r="G13" s="13">
        <v>32</v>
      </c>
      <c r="H13" s="13">
        <v>22</v>
      </c>
      <c r="I13" s="37">
        <v>35</v>
      </c>
      <c r="J13" s="49">
        <f t="shared" si="1"/>
        <v>29.6666666666667</v>
      </c>
      <c r="K13" s="49">
        <f t="shared" si="2"/>
        <v>84.7619047619048</v>
      </c>
      <c r="L13" s="49">
        <v>16.6666</v>
      </c>
    </row>
    <row r="14" ht="14.25" spans="1:12">
      <c r="A14" s="10">
        <v>10</v>
      </c>
      <c r="B14" s="14" t="s">
        <v>79</v>
      </c>
      <c r="C14" s="15">
        <v>406</v>
      </c>
      <c r="D14" s="15">
        <v>29</v>
      </c>
      <c r="E14" s="15">
        <v>0</v>
      </c>
      <c r="F14" s="12">
        <f t="shared" si="0"/>
        <v>29</v>
      </c>
      <c r="G14" s="13">
        <v>29</v>
      </c>
      <c r="H14" s="13">
        <v>28</v>
      </c>
      <c r="I14" s="37">
        <v>24</v>
      </c>
      <c r="J14" s="49">
        <f t="shared" si="1"/>
        <v>27</v>
      </c>
      <c r="K14" s="49">
        <f t="shared" si="2"/>
        <v>93.1034482758621</v>
      </c>
      <c r="L14" s="49">
        <v>15</v>
      </c>
    </row>
    <row r="15" ht="14.25" spans="1:12">
      <c r="A15" s="6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47"/>
    </row>
    <row r="16" ht="14.25" spans="1:12">
      <c r="A16" s="8" t="s">
        <v>2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  <c r="G16" s="9">
        <v>4.6</v>
      </c>
      <c r="H16" s="9">
        <v>4.7</v>
      </c>
      <c r="I16" s="9">
        <v>4.82</v>
      </c>
      <c r="J16" s="48" t="s">
        <v>8</v>
      </c>
      <c r="K16" s="48" t="s">
        <v>9</v>
      </c>
      <c r="L16" s="50" t="s">
        <v>10</v>
      </c>
    </row>
    <row r="17" ht="14.25" spans="1:12">
      <c r="A17" s="16">
        <v>1</v>
      </c>
      <c r="B17" s="17" t="s">
        <v>11</v>
      </c>
      <c r="C17" s="18">
        <v>810</v>
      </c>
      <c r="D17" s="19">
        <v>28</v>
      </c>
      <c r="E17" s="19">
        <v>9</v>
      </c>
      <c r="F17" s="20">
        <v>19</v>
      </c>
      <c r="G17" s="21" t="s">
        <v>12</v>
      </c>
      <c r="H17" s="22">
        <v>15</v>
      </c>
      <c r="I17" s="22">
        <v>7</v>
      </c>
      <c r="J17" s="49">
        <f t="shared" ref="J17:J21" si="3">AVERAGE(G17:I17)</f>
        <v>11</v>
      </c>
      <c r="K17" s="49">
        <f t="shared" ref="K17:K26" si="4">J17/F17*100</f>
        <v>57.8947368421053</v>
      </c>
      <c r="L17" s="49">
        <v>20</v>
      </c>
    </row>
    <row r="18" ht="14.25" spans="1:12">
      <c r="A18" s="16">
        <v>2</v>
      </c>
      <c r="B18" s="17" t="s">
        <v>13</v>
      </c>
      <c r="C18" s="18">
        <v>1103</v>
      </c>
      <c r="D18" s="19">
        <v>27</v>
      </c>
      <c r="E18" s="19">
        <v>8</v>
      </c>
      <c r="F18" s="20">
        <v>19</v>
      </c>
      <c r="G18" s="23"/>
      <c r="H18" s="22">
        <v>19</v>
      </c>
      <c r="I18" s="22">
        <v>19</v>
      </c>
      <c r="J18" s="49">
        <f t="shared" si="3"/>
        <v>19</v>
      </c>
      <c r="K18" s="49">
        <f t="shared" si="4"/>
        <v>100</v>
      </c>
      <c r="L18" s="49">
        <v>20</v>
      </c>
    </row>
    <row r="19" ht="14.25" spans="1:12">
      <c r="A19" s="16">
        <v>3</v>
      </c>
      <c r="B19" s="17" t="s">
        <v>14</v>
      </c>
      <c r="C19" s="18">
        <v>1104</v>
      </c>
      <c r="D19" s="19">
        <v>23</v>
      </c>
      <c r="E19" s="19">
        <v>0</v>
      </c>
      <c r="F19" s="20">
        <v>23</v>
      </c>
      <c r="G19" s="23"/>
      <c r="H19" s="22">
        <v>22</v>
      </c>
      <c r="I19" s="22">
        <v>23</v>
      </c>
      <c r="J19" s="49">
        <f t="shared" si="3"/>
        <v>22.5</v>
      </c>
      <c r="K19" s="49">
        <f t="shared" si="4"/>
        <v>97.8260869565217</v>
      </c>
      <c r="L19" s="49">
        <v>12.5</v>
      </c>
    </row>
    <row r="20" ht="14.25" spans="1:12">
      <c r="A20" s="16">
        <v>4</v>
      </c>
      <c r="B20" s="17" t="s">
        <v>15</v>
      </c>
      <c r="C20" s="18">
        <v>1109</v>
      </c>
      <c r="D20" s="19">
        <v>25</v>
      </c>
      <c r="E20" s="19">
        <v>0</v>
      </c>
      <c r="F20" s="20">
        <v>25</v>
      </c>
      <c r="G20" s="23"/>
      <c r="H20" s="22">
        <v>17</v>
      </c>
      <c r="I20" s="22">
        <v>18</v>
      </c>
      <c r="J20" s="49">
        <f t="shared" si="3"/>
        <v>17.5</v>
      </c>
      <c r="K20" s="49">
        <f t="shared" si="4"/>
        <v>70</v>
      </c>
      <c r="L20" s="49">
        <v>15</v>
      </c>
    </row>
    <row r="21" ht="14.25" spans="1:12">
      <c r="A21" s="16">
        <v>5</v>
      </c>
      <c r="B21" s="24" t="s">
        <v>16</v>
      </c>
      <c r="C21" s="18">
        <v>1107</v>
      </c>
      <c r="D21" s="19">
        <v>32</v>
      </c>
      <c r="E21" s="19">
        <v>4</v>
      </c>
      <c r="F21" s="20">
        <v>28</v>
      </c>
      <c r="G21" s="23"/>
      <c r="H21" s="22">
        <v>26</v>
      </c>
      <c r="I21" s="22">
        <v>21</v>
      </c>
      <c r="J21" s="49">
        <f t="shared" si="3"/>
        <v>23.5</v>
      </c>
      <c r="K21" s="49">
        <f t="shared" si="4"/>
        <v>83.9285714285714</v>
      </c>
      <c r="L21" s="49">
        <v>15</v>
      </c>
    </row>
    <row r="22" ht="14.25" spans="1:12">
      <c r="A22" s="16">
        <v>6</v>
      </c>
      <c r="B22" s="17" t="s">
        <v>17</v>
      </c>
      <c r="C22" s="18">
        <v>1110</v>
      </c>
      <c r="D22" s="19">
        <v>13</v>
      </c>
      <c r="E22" s="19">
        <v>2</v>
      </c>
      <c r="F22" s="20">
        <v>11</v>
      </c>
      <c r="G22" s="23"/>
      <c r="H22" s="22">
        <v>9</v>
      </c>
      <c r="I22" s="51" t="s">
        <v>18</v>
      </c>
      <c r="J22" s="49">
        <f>AVERAGE(H22:I22)</f>
        <v>9</v>
      </c>
      <c r="K22" s="49">
        <f t="shared" si="4"/>
        <v>81.8181818181818</v>
      </c>
      <c r="L22" s="49">
        <v>20</v>
      </c>
    </row>
    <row r="23" ht="14.25" spans="1:12">
      <c r="A23" s="16">
        <v>7</v>
      </c>
      <c r="B23" s="17" t="s">
        <v>19</v>
      </c>
      <c r="C23" s="18">
        <v>1105</v>
      </c>
      <c r="D23" s="19">
        <v>12</v>
      </c>
      <c r="E23" s="19">
        <v>1</v>
      </c>
      <c r="F23" s="20">
        <v>11</v>
      </c>
      <c r="G23" s="23"/>
      <c r="H23" s="22">
        <v>11</v>
      </c>
      <c r="I23" s="52"/>
      <c r="J23" s="49">
        <f t="shared" ref="J23:J26" si="5">AVERAGE(G23:I23)</f>
        <v>11</v>
      </c>
      <c r="K23" s="49">
        <f t="shared" si="4"/>
        <v>100</v>
      </c>
      <c r="L23" s="49">
        <v>20</v>
      </c>
    </row>
    <row r="24" ht="14.25" spans="1:12">
      <c r="A24" s="16">
        <v>8</v>
      </c>
      <c r="B24" s="17" t="s">
        <v>20</v>
      </c>
      <c r="C24" s="18">
        <v>1106</v>
      </c>
      <c r="D24" s="19">
        <v>22</v>
      </c>
      <c r="E24" s="19">
        <v>0</v>
      </c>
      <c r="F24" s="20">
        <v>22</v>
      </c>
      <c r="G24" s="23"/>
      <c r="H24" s="22">
        <v>21</v>
      </c>
      <c r="I24" s="22">
        <v>18</v>
      </c>
      <c r="J24" s="49">
        <f t="shared" si="5"/>
        <v>19.5</v>
      </c>
      <c r="K24" s="49">
        <f t="shared" si="4"/>
        <v>88.6363636363636</v>
      </c>
      <c r="L24" s="49">
        <v>15</v>
      </c>
    </row>
    <row r="25" ht="14.25" spans="1:12">
      <c r="A25" s="16">
        <v>9</v>
      </c>
      <c r="B25" s="17" t="s">
        <v>21</v>
      </c>
      <c r="C25" s="18">
        <v>1111</v>
      </c>
      <c r="D25" s="19">
        <v>25</v>
      </c>
      <c r="E25" s="19">
        <v>3</v>
      </c>
      <c r="F25" s="20">
        <v>22</v>
      </c>
      <c r="G25" s="23"/>
      <c r="H25" s="22">
        <v>19</v>
      </c>
      <c r="I25" s="22">
        <v>21</v>
      </c>
      <c r="J25" s="49">
        <f>AVERAGE(H25:I25)</f>
        <v>20</v>
      </c>
      <c r="K25" s="49">
        <f t="shared" si="4"/>
        <v>90.9090909090909</v>
      </c>
      <c r="L25" s="49">
        <v>20</v>
      </c>
    </row>
    <row r="26" ht="14.25" spans="1:12">
      <c r="A26" s="16">
        <v>10</v>
      </c>
      <c r="B26" s="17" t="s">
        <v>22</v>
      </c>
      <c r="C26" s="18">
        <v>1108</v>
      </c>
      <c r="D26" s="19">
        <v>27</v>
      </c>
      <c r="E26" s="19">
        <v>1</v>
      </c>
      <c r="F26" s="20">
        <v>26</v>
      </c>
      <c r="G26" s="25"/>
      <c r="H26" s="22">
        <v>26</v>
      </c>
      <c r="I26" s="22">
        <v>26</v>
      </c>
      <c r="J26" s="49">
        <f t="shared" si="5"/>
        <v>26</v>
      </c>
      <c r="K26" s="49">
        <f t="shared" si="4"/>
        <v>100</v>
      </c>
      <c r="L26" s="49">
        <v>20</v>
      </c>
    </row>
    <row r="27" ht="14.25" spans="1:12">
      <c r="A27" s="6" t="s">
        <v>23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47"/>
    </row>
    <row r="28" ht="14.25" spans="1:12">
      <c r="A28" s="8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9">
        <v>4.6</v>
      </c>
      <c r="H28" s="26">
        <v>4.7</v>
      </c>
      <c r="I28" s="26">
        <v>4.8</v>
      </c>
      <c r="J28" s="37" t="s">
        <v>8</v>
      </c>
      <c r="K28" s="37" t="s">
        <v>9</v>
      </c>
      <c r="L28" s="50" t="s">
        <v>10</v>
      </c>
    </row>
    <row r="29" ht="14.25" spans="1:12">
      <c r="A29" s="10">
        <v>1</v>
      </c>
      <c r="B29" s="27" t="s">
        <v>24</v>
      </c>
      <c r="C29" s="28">
        <v>505</v>
      </c>
      <c r="D29" s="29">
        <v>30</v>
      </c>
      <c r="E29" s="29">
        <v>1</v>
      </c>
      <c r="F29" s="29">
        <f t="shared" ref="F29:F36" si="6">D29-E29</f>
        <v>29</v>
      </c>
      <c r="G29" s="30" t="s">
        <v>25</v>
      </c>
      <c r="H29" s="31"/>
      <c r="I29" s="31"/>
      <c r="J29" s="31"/>
      <c r="K29" s="31"/>
      <c r="L29" s="53"/>
    </row>
    <row r="30" ht="14.25" spans="1:12">
      <c r="A30" s="10">
        <v>2</v>
      </c>
      <c r="B30" s="27" t="s">
        <v>26</v>
      </c>
      <c r="C30" s="28">
        <v>408</v>
      </c>
      <c r="D30" s="29">
        <v>40</v>
      </c>
      <c r="E30" s="29">
        <v>0</v>
      </c>
      <c r="F30" s="29">
        <f t="shared" si="6"/>
        <v>40</v>
      </c>
      <c r="G30" s="32"/>
      <c r="H30" s="33"/>
      <c r="I30" s="33"/>
      <c r="J30" s="33"/>
      <c r="K30" s="33"/>
      <c r="L30" s="54"/>
    </row>
    <row r="31" ht="14.25" spans="1:12">
      <c r="A31" s="10">
        <v>3</v>
      </c>
      <c r="B31" s="27" t="s">
        <v>27</v>
      </c>
      <c r="C31" s="28">
        <v>406</v>
      </c>
      <c r="D31" s="29">
        <v>37</v>
      </c>
      <c r="E31" s="29">
        <v>1</v>
      </c>
      <c r="F31" s="29">
        <f t="shared" si="6"/>
        <v>36</v>
      </c>
      <c r="G31" s="32"/>
      <c r="H31" s="33"/>
      <c r="I31" s="33"/>
      <c r="J31" s="33"/>
      <c r="K31" s="33"/>
      <c r="L31" s="54"/>
    </row>
    <row r="32" ht="14.25" spans="1:12">
      <c r="A32" s="10">
        <v>4</v>
      </c>
      <c r="B32" s="27" t="s">
        <v>28</v>
      </c>
      <c r="C32" s="28">
        <v>405</v>
      </c>
      <c r="D32" s="29">
        <v>30</v>
      </c>
      <c r="E32" s="29">
        <v>0</v>
      </c>
      <c r="F32" s="29">
        <f t="shared" si="6"/>
        <v>30</v>
      </c>
      <c r="G32" s="32"/>
      <c r="H32" s="33"/>
      <c r="I32" s="33"/>
      <c r="J32" s="33"/>
      <c r="K32" s="33"/>
      <c r="L32" s="54"/>
    </row>
    <row r="33" ht="14.25" spans="1:12">
      <c r="A33" s="10">
        <v>5</v>
      </c>
      <c r="B33" s="27" t="s">
        <v>29</v>
      </c>
      <c r="C33" s="28">
        <v>404</v>
      </c>
      <c r="D33" s="29">
        <v>26</v>
      </c>
      <c r="E33" s="29">
        <v>0</v>
      </c>
      <c r="F33" s="29">
        <f t="shared" si="6"/>
        <v>26</v>
      </c>
      <c r="G33" s="32"/>
      <c r="H33" s="33"/>
      <c r="I33" s="33"/>
      <c r="J33" s="33"/>
      <c r="K33" s="33"/>
      <c r="L33" s="54"/>
    </row>
    <row r="34" ht="14.25" spans="1:12">
      <c r="A34" s="10">
        <v>6</v>
      </c>
      <c r="B34" s="27" t="s">
        <v>30</v>
      </c>
      <c r="C34" s="28">
        <v>503</v>
      </c>
      <c r="D34" s="29">
        <v>26</v>
      </c>
      <c r="E34" s="29">
        <v>0</v>
      </c>
      <c r="F34" s="29">
        <f t="shared" si="6"/>
        <v>26</v>
      </c>
      <c r="G34" s="32"/>
      <c r="H34" s="33"/>
      <c r="I34" s="33"/>
      <c r="J34" s="33"/>
      <c r="K34" s="33"/>
      <c r="L34" s="54"/>
    </row>
    <row r="35" ht="14.25" spans="1:12">
      <c r="A35" s="10">
        <v>7</v>
      </c>
      <c r="B35" s="27" t="s">
        <v>31</v>
      </c>
      <c r="C35" s="28">
        <v>507</v>
      </c>
      <c r="D35" s="29">
        <v>13</v>
      </c>
      <c r="E35" s="29">
        <v>0</v>
      </c>
      <c r="F35" s="29">
        <f t="shared" si="6"/>
        <v>13</v>
      </c>
      <c r="G35" s="32"/>
      <c r="H35" s="33"/>
      <c r="I35" s="33"/>
      <c r="J35" s="33"/>
      <c r="K35" s="33"/>
      <c r="L35" s="54"/>
    </row>
    <row r="36" ht="14.25" spans="1:12">
      <c r="A36" s="10">
        <v>8</v>
      </c>
      <c r="B36" s="27" t="s">
        <v>32</v>
      </c>
      <c r="C36" s="28">
        <v>504</v>
      </c>
      <c r="D36" s="29">
        <v>29</v>
      </c>
      <c r="E36" s="29">
        <v>3</v>
      </c>
      <c r="F36" s="29">
        <f t="shared" si="6"/>
        <v>26</v>
      </c>
      <c r="G36" s="34"/>
      <c r="H36" s="35"/>
      <c r="I36" s="35"/>
      <c r="J36" s="35"/>
      <c r="K36" s="35"/>
      <c r="L36" s="55"/>
    </row>
    <row r="37" ht="14.25" spans="1:12">
      <c r="A37" s="8" t="s">
        <v>33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ht="14.25" spans="1:12">
      <c r="A38" s="8" t="s">
        <v>2</v>
      </c>
      <c r="B38" s="8" t="s">
        <v>3</v>
      </c>
      <c r="C38" s="8" t="s">
        <v>4</v>
      </c>
      <c r="D38" s="8" t="s">
        <v>5</v>
      </c>
      <c r="E38" s="8" t="s">
        <v>6</v>
      </c>
      <c r="F38" s="8" t="s">
        <v>7</v>
      </c>
      <c r="G38" s="9">
        <v>4.6</v>
      </c>
      <c r="H38" s="9">
        <v>4.7</v>
      </c>
      <c r="I38" s="9">
        <v>4.8</v>
      </c>
      <c r="J38" s="48" t="s">
        <v>8</v>
      </c>
      <c r="K38" s="48" t="s">
        <v>9</v>
      </c>
      <c r="L38" s="50" t="s">
        <v>10</v>
      </c>
    </row>
    <row r="39" ht="14.25" spans="1:12">
      <c r="A39" s="16">
        <v>1</v>
      </c>
      <c r="B39" s="36" t="s">
        <v>34</v>
      </c>
      <c r="C39" s="18">
        <v>527</v>
      </c>
      <c r="D39" s="19">
        <v>32</v>
      </c>
      <c r="E39" s="19">
        <v>4</v>
      </c>
      <c r="F39" s="19">
        <f t="shared" ref="F39:F48" si="7">D39-E39</f>
        <v>28</v>
      </c>
      <c r="G39" s="37">
        <v>3</v>
      </c>
      <c r="H39" s="37">
        <v>13</v>
      </c>
      <c r="I39" s="41" t="s">
        <v>12</v>
      </c>
      <c r="J39" s="56">
        <f t="shared" ref="J39:J47" si="8">AVERAGE(G39:I39)</f>
        <v>8</v>
      </c>
      <c r="K39" s="56">
        <f t="shared" ref="K39:K47" si="9">J39/F39*100</f>
        <v>28.5714285714286</v>
      </c>
      <c r="L39" s="49">
        <v>17.5</v>
      </c>
    </row>
    <row r="40" ht="14.25" spans="1:12">
      <c r="A40" s="16">
        <v>2</v>
      </c>
      <c r="B40" s="38" t="s">
        <v>35</v>
      </c>
      <c r="C40" s="18">
        <v>529</v>
      </c>
      <c r="D40" s="19">
        <v>33</v>
      </c>
      <c r="E40" s="19">
        <v>9</v>
      </c>
      <c r="F40" s="19">
        <f t="shared" si="7"/>
        <v>24</v>
      </c>
      <c r="G40" s="37">
        <v>12</v>
      </c>
      <c r="H40" s="37">
        <v>10</v>
      </c>
      <c r="I40" s="41"/>
      <c r="J40" s="56">
        <f t="shared" si="8"/>
        <v>11</v>
      </c>
      <c r="K40" s="56">
        <f t="shared" si="9"/>
        <v>45.8333333333333</v>
      </c>
      <c r="L40" s="49">
        <v>12.5</v>
      </c>
    </row>
    <row r="41" ht="14.25" spans="1:12">
      <c r="A41" s="16">
        <v>3</v>
      </c>
      <c r="B41" s="38" t="s">
        <v>36</v>
      </c>
      <c r="C41" s="18">
        <v>522</v>
      </c>
      <c r="D41" s="39">
        <v>26</v>
      </c>
      <c r="E41" s="39">
        <v>2</v>
      </c>
      <c r="F41" s="19">
        <f t="shared" si="7"/>
        <v>24</v>
      </c>
      <c r="G41" s="37" t="s">
        <v>37</v>
      </c>
      <c r="H41" s="37"/>
      <c r="I41" s="41"/>
      <c r="J41" s="57" t="s">
        <v>37</v>
      </c>
      <c r="K41" s="57"/>
      <c r="L41" s="57"/>
    </row>
    <row r="42" ht="14.25" spans="1:12">
      <c r="A42" s="16">
        <v>4</v>
      </c>
      <c r="B42" s="36" t="s">
        <v>38</v>
      </c>
      <c r="C42" s="18">
        <v>523</v>
      </c>
      <c r="D42" s="39">
        <v>31</v>
      </c>
      <c r="E42" s="39">
        <v>1</v>
      </c>
      <c r="F42" s="19">
        <f t="shared" si="7"/>
        <v>30</v>
      </c>
      <c r="G42" s="37">
        <v>14</v>
      </c>
      <c r="H42" s="37">
        <v>12</v>
      </c>
      <c r="I42" s="41"/>
      <c r="J42" s="56">
        <f t="shared" si="8"/>
        <v>13</v>
      </c>
      <c r="K42" s="56">
        <f t="shared" si="9"/>
        <v>43.3333333333333</v>
      </c>
      <c r="L42" s="49">
        <v>17.5</v>
      </c>
    </row>
    <row r="43" ht="14.25" spans="1:12">
      <c r="A43" s="16">
        <v>5</v>
      </c>
      <c r="B43" s="38" t="s">
        <v>39</v>
      </c>
      <c r="C43" s="18">
        <v>507</v>
      </c>
      <c r="D43" s="39">
        <v>37</v>
      </c>
      <c r="E43" s="39">
        <v>0</v>
      </c>
      <c r="F43" s="19">
        <f t="shared" si="7"/>
        <v>37</v>
      </c>
      <c r="G43" s="37">
        <v>32</v>
      </c>
      <c r="H43" s="37">
        <v>35</v>
      </c>
      <c r="I43" s="41"/>
      <c r="J43" s="56">
        <f t="shared" si="8"/>
        <v>33.5</v>
      </c>
      <c r="K43" s="56">
        <f t="shared" si="9"/>
        <v>90.5405405405405</v>
      </c>
      <c r="L43" s="49">
        <v>20</v>
      </c>
    </row>
    <row r="44" ht="14.25" spans="1:12">
      <c r="A44" s="16">
        <v>6</v>
      </c>
      <c r="B44" s="38" t="s">
        <v>40</v>
      </c>
      <c r="C44" s="18">
        <v>515</v>
      </c>
      <c r="D44" s="39">
        <v>30</v>
      </c>
      <c r="E44" s="39">
        <v>1</v>
      </c>
      <c r="F44" s="19">
        <f t="shared" si="7"/>
        <v>29</v>
      </c>
      <c r="G44" s="37">
        <v>17</v>
      </c>
      <c r="H44" s="37">
        <v>23</v>
      </c>
      <c r="I44" s="41"/>
      <c r="J44" s="56">
        <f t="shared" si="8"/>
        <v>20</v>
      </c>
      <c r="K44" s="56">
        <f t="shared" si="9"/>
        <v>68.9655172413793</v>
      </c>
      <c r="L44" s="49">
        <v>15</v>
      </c>
    </row>
    <row r="45" ht="14.25" spans="1:12">
      <c r="A45" s="16">
        <v>7</v>
      </c>
      <c r="B45" s="38" t="s">
        <v>41</v>
      </c>
      <c r="C45" s="18">
        <v>517</v>
      </c>
      <c r="D45" s="39">
        <v>26</v>
      </c>
      <c r="E45" s="39">
        <v>0</v>
      </c>
      <c r="F45" s="19">
        <f t="shared" si="7"/>
        <v>26</v>
      </c>
      <c r="G45" s="37">
        <v>17</v>
      </c>
      <c r="H45" s="37">
        <v>15</v>
      </c>
      <c r="I45" s="41"/>
      <c r="J45" s="56">
        <f t="shared" si="8"/>
        <v>16</v>
      </c>
      <c r="K45" s="56">
        <f t="shared" si="9"/>
        <v>61.5384615384615</v>
      </c>
      <c r="L45" s="49">
        <v>15</v>
      </c>
    </row>
    <row r="46" ht="14.25" spans="1:12">
      <c r="A46" s="16">
        <v>8</v>
      </c>
      <c r="B46" s="38" t="s">
        <v>42</v>
      </c>
      <c r="C46" s="18">
        <v>518</v>
      </c>
      <c r="D46" s="39">
        <v>30</v>
      </c>
      <c r="E46" s="39">
        <v>0</v>
      </c>
      <c r="F46" s="19">
        <f t="shared" si="7"/>
        <v>30</v>
      </c>
      <c r="G46" s="37">
        <v>17</v>
      </c>
      <c r="H46" s="37">
        <v>20</v>
      </c>
      <c r="I46" s="41"/>
      <c r="J46" s="56">
        <f t="shared" si="8"/>
        <v>18.5</v>
      </c>
      <c r="K46" s="56">
        <f t="shared" si="9"/>
        <v>61.6666666666667</v>
      </c>
      <c r="L46" s="49">
        <v>15</v>
      </c>
    </row>
    <row r="47" ht="14.25" spans="1:12">
      <c r="A47" s="16">
        <v>9</v>
      </c>
      <c r="B47" s="38" t="s">
        <v>43</v>
      </c>
      <c r="C47" s="18">
        <v>521</v>
      </c>
      <c r="D47" s="40">
        <v>33</v>
      </c>
      <c r="E47" s="40">
        <v>1</v>
      </c>
      <c r="F47" s="19">
        <f t="shared" si="7"/>
        <v>32</v>
      </c>
      <c r="G47" s="37">
        <v>28</v>
      </c>
      <c r="H47" s="37">
        <v>25</v>
      </c>
      <c r="I47" s="41"/>
      <c r="J47" s="56">
        <f t="shared" si="8"/>
        <v>26.5</v>
      </c>
      <c r="K47" s="56">
        <f t="shared" si="9"/>
        <v>82.8125</v>
      </c>
      <c r="L47" s="49">
        <v>15</v>
      </c>
    </row>
    <row r="48" ht="14.25" spans="1:12">
      <c r="A48" s="16">
        <v>10</v>
      </c>
      <c r="B48" s="38" t="s">
        <v>44</v>
      </c>
      <c r="C48" s="18">
        <v>514</v>
      </c>
      <c r="D48" s="40">
        <v>6</v>
      </c>
      <c r="E48" s="40">
        <v>1</v>
      </c>
      <c r="F48" s="19">
        <f t="shared" si="7"/>
        <v>5</v>
      </c>
      <c r="G48" s="41" t="s">
        <v>45</v>
      </c>
      <c r="H48" s="41"/>
      <c r="I48" s="41"/>
      <c r="J48" s="41"/>
      <c r="K48" s="41"/>
      <c r="L48" s="41"/>
    </row>
    <row r="49" ht="14.25" spans="1:12">
      <c r="A49" s="6" t="s">
        <v>46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47"/>
    </row>
    <row r="50" ht="14.25" spans="1:12">
      <c r="A50" s="8" t="s">
        <v>2</v>
      </c>
      <c r="B50" s="8" t="s">
        <v>3</v>
      </c>
      <c r="C50" s="8" t="s">
        <v>4</v>
      </c>
      <c r="D50" s="8" t="s">
        <v>5</v>
      </c>
      <c r="E50" s="8" t="s">
        <v>6</v>
      </c>
      <c r="F50" s="8" t="s">
        <v>7</v>
      </c>
      <c r="G50" s="9">
        <v>4.6</v>
      </c>
      <c r="H50" s="9">
        <v>4.7</v>
      </c>
      <c r="I50" s="9">
        <v>4.8</v>
      </c>
      <c r="J50" s="48" t="s">
        <v>8</v>
      </c>
      <c r="K50" s="48" t="s">
        <v>9</v>
      </c>
      <c r="L50" s="50" t="s">
        <v>10</v>
      </c>
    </row>
    <row r="51" ht="14.25" spans="1:12">
      <c r="A51" s="10">
        <v>1</v>
      </c>
      <c r="B51" s="27" t="s">
        <v>47</v>
      </c>
      <c r="C51" s="27">
        <v>603</v>
      </c>
      <c r="D51" s="28">
        <v>30</v>
      </c>
      <c r="E51" s="29">
        <v>3</v>
      </c>
      <c r="F51" s="29">
        <f t="shared" ref="F51:F57" si="10">D51-E51</f>
        <v>27</v>
      </c>
      <c r="G51" s="37">
        <v>26</v>
      </c>
      <c r="H51" s="37">
        <v>26</v>
      </c>
      <c r="I51" s="37">
        <v>28</v>
      </c>
      <c r="J51" s="58">
        <f t="shared" ref="J51:J59" si="11">AVERAGE(G51:I51)</f>
        <v>26.6666666666667</v>
      </c>
      <c r="K51" s="49">
        <f t="shared" ref="K51:K59" si="12">J51/F51*100</f>
        <v>98.7654320987654</v>
      </c>
      <c r="L51" s="49">
        <v>18.33</v>
      </c>
    </row>
    <row r="52" ht="14.25" spans="1:12">
      <c r="A52" s="10">
        <v>2</v>
      </c>
      <c r="B52" s="27" t="s">
        <v>48</v>
      </c>
      <c r="C52" s="27">
        <v>604</v>
      </c>
      <c r="D52" s="28">
        <v>30</v>
      </c>
      <c r="E52" s="29">
        <v>6</v>
      </c>
      <c r="F52" s="29">
        <f t="shared" si="10"/>
        <v>24</v>
      </c>
      <c r="G52" s="37">
        <v>24</v>
      </c>
      <c r="H52" s="37">
        <v>24</v>
      </c>
      <c r="I52" s="37">
        <v>23</v>
      </c>
      <c r="J52" s="58">
        <f t="shared" si="11"/>
        <v>23.6666666666667</v>
      </c>
      <c r="K52" s="49">
        <f t="shared" si="12"/>
        <v>98.6111111111111</v>
      </c>
      <c r="L52" s="49">
        <v>20</v>
      </c>
    </row>
    <row r="53" ht="14.25" spans="1:12">
      <c r="A53" s="10">
        <v>3</v>
      </c>
      <c r="B53" s="27" t="s">
        <v>49</v>
      </c>
      <c r="C53" s="27">
        <v>605</v>
      </c>
      <c r="D53" s="28">
        <v>28</v>
      </c>
      <c r="E53" s="29">
        <v>4</v>
      </c>
      <c r="F53" s="29">
        <f t="shared" si="10"/>
        <v>24</v>
      </c>
      <c r="G53" s="37">
        <v>24</v>
      </c>
      <c r="H53" s="37">
        <v>24</v>
      </c>
      <c r="I53" s="37">
        <v>22</v>
      </c>
      <c r="J53" s="58">
        <f t="shared" si="11"/>
        <v>23.3333333333333</v>
      </c>
      <c r="K53" s="49">
        <f t="shared" si="12"/>
        <v>97.2222222222222</v>
      </c>
      <c r="L53" s="49">
        <v>20</v>
      </c>
    </row>
    <row r="54" ht="14.25" spans="1:12">
      <c r="A54" s="10">
        <v>4</v>
      </c>
      <c r="B54" s="27" t="s">
        <v>50</v>
      </c>
      <c r="C54" s="27">
        <v>606</v>
      </c>
      <c r="D54" s="28">
        <v>30</v>
      </c>
      <c r="E54" s="29">
        <v>6</v>
      </c>
      <c r="F54" s="29">
        <f t="shared" si="10"/>
        <v>24</v>
      </c>
      <c r="G54" s="37">
        <v>23</v>
      </c>
      <c r="H54" s="37">
        <v>20</v>
      </c>
      <c r="I54" s="37">
        <v>24</v>
      </c>
      <c r="J54" s="58">
        <f t="shared" si="11"/>
        <v>22.3333333333333</v>
      </c>
      <c r="K54" s="49">
        <f t="shared" si="12"/>
        <v>93.0555555555555</v>
      </c>
      <c r="L54" s="49">
        <v>16.67</v>
      </c>
    </row>
    <row r="55" ht="14.25" spans="1:12">
      <c r="A55" s="10">
        <v>5</v>
      </c>
      <c r="B55" s="27" t="s">
        <v>51</v>
      </c>
      <c r="C55" s="27">
        <v>607</v>
      </c>
      <c r="D55" s="28">
        <v>30</v>
      </c>
      <c r="E55" s="29">
        <v>6</v>
      </c>
      <c r="F55" s="29">
        <f t="shared" si="10"/>
        <v>24</v>
      </c>
      <c r="G55" s="37">
        <v>23</v>
      </c>
      <c r="H55" s="37">
        <v>24</v>
      </c>
      <c r="I55" s="37">
        <v>24</v>
      </c>
      <c r="J55" s="58">
        <f t="shared" si="11"/>
        <v>23.6666666666667</v>
      </c>
      <c r="K55" s="49">
        <f t="shared" si="12"/>
        <v>98.6111111111111</v>
      </c>
      <c r="L55" s="49">
        <v>18.33</v>
      </c>
    </row>
    <row r="56" ht="14.25" spans="1:12">
      <c r="A56" s="10">
        <v>6</v>
      </c>
      <c r="B56" s="27" t="s">
        <v>52</v>
      </c>
      <c r="C56" s="27">
        <v>608</v>
      </c>
      <c r="D56" s="28">
        <v>29</v>
      </c>
      <c r="E56" s="29">
        <v>3</v>
      </c>
      <c r="F56" s="29">
        <f t="shared" si="10"/>
        <v>26</v>
      </c>
      <c r="G56" s="37">
        <v>22</v>
      </c>
      <c r="H56" s="37">
        <v>26</v>
      </c>
      <c r="I56" s="37">
        <v>24</v>
      </c>
      <c r="J56" s="58">
        <f t="shared" si="11"/>
        <v>24</v>
      </c>
      <c r="K56" s="49">
        <f t="shared" si="12"/>
        <v>92.3076923076923</v>
      </c>
      <c r="L56" s="49">
        <v>16.77</v>
      </c>
    </row>
    <row r="57" ht="14.25" spans="1:12">
      <c r="A57" s="10">
        <v>7</v>
      </c>
      <c r="B57" s="27" t="s">
        <v>53</v>
      </c>
      <c r="C57" s="27">
        <v>609</v>
      </c>
      <c r="D57" s="28">
        <v>27</v>
      </c>
      <c r="E57" s="29">
        <v>3</v>
      </c>
      <c r="F57" s="29">
        <f t="shared" si="10"/>
        <v>24</v>
      </c>
      <c r="G57" s="37">
        <v>24</v>
      </c>
      <c r="H57" s="37">
        <v>23</v>
      </c>
      <c r="I57" s="37">
        <v>24</v>
      </c>
      <c r="J57" s="58">
        <f t="shared" si="11"/>
        <v>23.6666666666667</v>
      </c>
      <c r="K57" s="49">
        <f t="shared" si="12"/>
        <v>98.6111111111111</v>
      </c>
      <c r="L57" s="49">
        <v>20</v>
      </c>
    </row>
    <row r="58" ht="14.25" spans="1:12">
      <c r="A58" s="10">
        <v>8</v>
      </c>
      <c r="B58" s="27" t="s">
        <v>54</v>
      </c>
      <c r="C58" s="27">
        <v>610</v>
      </c>
      <c r="D58" s="28">
        <v>25</v>
      </c>
      <c r="E58" s="29">
        <v>0</v>
      </c>
      <c r="F58" s="29">
        <v>25</v>
      </c>
      <c r="G58" s="37">
        <v>25</v>
      </c>
      <c r="H58" s="37">
        <v>25</v>
      </c>
      <c r="I58" s="37">
        <v>24</v>
      </c>
      <c r="J58" s="58">
        <f t="shared" si="11"/>
        <v>24.6666666666667</v>
      </c>
      <c r="K58" s="49">
        <f t="shared" si="12"/>
        <v>98.6666666666667</v>
      </c>
      <c r="L58" s="49">
        <v>20</v>
      </c>
    </row>
    <row r="59" ht="14.25" spans="1:12">
      <c r="A59" s="10">
        <v>9</v>
      </c>
      <c r="B59" s="27" t="s">
        <v>55</v>
      </c>
      <c r="C59" s="27">
        <v>611</v>
      </c>
      <c r="D59" s="28">
        <v>30</v>
      </c>
      <c r="E59" s="29">
        <v>3</v>
      </c>
      <c r="F59" s="29">
        <f t="shared" ref="F59:F70" si="13">D59-E59</f>
        <v>27</v>
      </c>
      <c r="G59" s="37">
        <v>26</v>
      </c>
      <c r="H59" s="37">
        <v>27</v>
      </c>
      <c r="I59" s="37">
        <v>28</v>
      </c>
      <c r="J59" s="58">
        <f t="shared" si="11"/>
        <v>27</v>
      </c>
      <c r="K59" s="49">
        <f t="shared" si="12"/>
        <v>100</v>
      </c>
      <c r="L59" s="49">
        <v>18.33</v>
      </c>
    </row>
    <row r="60" ht="14.25" spans="1:12">
      <c r="A60" s="6" t="s">
        <v>46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47"/>
    </row>
    <row r="61" ht="14.25" spans="1:12">
      <c r="A61" s="8" t="s">
        <v>2</v>
      </c>
      <c r="B61" s="8" t="s">
        <v>3</v>
      </c>
      <c r="C61" s="8" t="s">
        <v>4</v>
      </c>
      <c r="D61" s="8" t="s">
        <v>5</v>
      </c>
      <c r="E61" s="8" t="s">
        <v>6</v>
      </c>
      <c r="F61" s="8" t="s">
        <v>7</v>
      </c>
      <c r="G61" s="9">
        <v>4.6</v>
      </c>
      <c r="H61" s="9">
        <v>4.7</v>
      </c>
      <c r="I61" s="9">
        <v>4.8</v>
      </c>
      <c r="J61" s="48" t="s">
        <v>8</v>
      </c>
      <c r="K61" s="48" t="s">
        <v>9</v>
      </c>
      <c r="L61" s="37" t="s">
        <v>10</v>
      </c>
    </row>
    <row r="62" spans="1:12">
      <c r="A62" s="37">
        <v>1</v>
      </c>
      <c r="B62" s="27" t="s">
        <v>56</v>
      </c>
      <c r="C62" s="27">
        <v>403</v>
      </c>
      <c r="D62" s="29">
        <v>30</v>
      </c>
      <c r="E62" s="29">
        <v>3</v>
      </c>
      <c r="F62" s="42">
        <f t="shared" si="13"/>
        <v>27</v>
      </c>
      <c r="G62" s="37">
        <v>27</v>
      </c>
      <c r="H62" s="37">
        <v>26</v>
      </c>
      <c r="I62" s="37">
        <v>21</v>
      </c>
      <c r="J62" s="56">
        <f t="shared" ref="J62:J73" si="14">AVERAGE(G62:I62)</f>
        <v>24.6666666666667</v>
      </c>
      <c r="K62" s="56">
        <f t="shared" ref="K62:K73" si="15">J62/F62*100</f>
        <v>91.358024691358</v>
      </c>
      <c r="L62" s="49">
        <v>20</v>
      </c>
    </row>
    <row r="63" spans="1:12">
      <c r="A63" s="37">
        <v>2</v>
      </c>
      <c r="B63" s="27" t="s">
        <v>57</v>
      </c>
      <c r="C63" s="27">
        <v>404</v>
      </c>
      <c r="D63" s="29">
        <v>30</v>
      </c>
      <c r="E63" s="29">
        <v>2</v>
      </c>
      <c r="F63" s="29">
        <v>28</v>
      </c>
      <c r="G63" s="37">
        <v>28</v>
      </c>
      <c r="H63" s="37">
        <v>28</v>
      </c>
      <c r="I63" s="37">
        <v>27</v>
      </c>
      <c r="J63" s="56">
        <f t="shared" si="14"/>
        <v>27.6666666666667</v>
      </c>
      <c r="K63" s="56">
        <f t="shared" si="15"/>
        <v>98.8095238095238</v>
      </c>
      <c r="L63" s="49">
        <v>20</v>
      </c>
    </row>
    <row r="64" spans="1:12">
      <c r="A64" s="37">
        <v>3</v>
      </c>
      <c r="B64" s="27" t="s">
        <v>58</v>
      </c>
      <c r="C64" s="27">
        <v>405</v>
      </c>
      <c r="D64" s="29">
        <v>30</v>
      </c>
      <c r="E64" s="29">
        <v>5</v>
      </c>
      <c r="F64" s="29">
        <f t="shared" si="13"/>
        <v>25</v>
      </c>
      <c r="G64" s="43" t="s">
        <v>25</v>
      </c>
      <c r="H64" s="44"/>
      <c r="I64" s="44"/>
      <c r="J64" s="44"/>
      <c r="K64" s="44"/>
      <c r="L64" s="59"/>
    </row>
    <row r="65" spans="1:12">
      <c r="A65" s="37">
        <v>4</v>
      </c>
      <c r="B65" s="27" t="s">
        <v>59</v>
      </c>
      <c r="C65" s="27">
        <v>406</v>
      </c>
      <c r="D65" s="29">
        <v>30</v>
      </c>
      <c r="E65" s="29">
        <v>3</v>
      </c>
      <c r="F65" s="29">
        <f t="shared" si="13"/>
        <v>27</v>
      </c>
      <c r="G65" s="60"/>
      <c r="H65" s="61"/>
      <c r="I65" s="61"/>
      <c r="J65" s="61"/>
      <c r="K65" s="61"/>
      <c r="L65" s="62"/>
    </row>
    <row r="66" spans="1:12">
      <c r="A66" s="37">
        <v>5</v>
      </c>
      <c r="B66" s="27" t="s">
        <v>60</v>
      </c>
      <c r="C66" s="27">
        <v>407</v>
      </c>
      <c r="D66" s="29">
        <v>28</v>
      </c>
      <c r="E66" s="29">
        <v>2</v>
      </c>
      <c r="F66" s="29">
        <f t="shared" si="13"/>
        <v>26</v>
      </c>
      <c r="G66" s="37">
        <v>25</v>
      </c>
      <c r="H66" s="37">
        <v>25</v>
      </c>
      <c r="I66" s="37">
        <v>25</v>
      </c>
      <c r="J66" s="56">
        <f t="shared" si="14"/>
        <v>25</v>
      </c>
      <c r="K66" s="56">
        <f t="shared" si="15"/>
        <v>96.1538461538462</v>
      </c>
      <c r="L66" s="49">
        <v>20</v>
      </c>
    </row>
    <row r="67" spans="1:12">
      <c r="A67" s="37">
        <v>6</v>
      </c>
      <c r="B67" s="27" t="s">
        <v>61</v>
      </c>
      <c r="C67" s="27">
        <v>408</v>
      </c>
      <c r="D67" s="29">
        <v>29</v>
      </c>
      <c r="E67" s="29">
        <v>4</v>
      </c>
      <c r="F67" s="29">
        <f t="shared" si="13"/>
        <v>25</v>
      </c>
      <c r="G67" s="37">
        <v>24</v>
      </c>
      <c r="H67" s="37">
        <v>25</v>
      </c>
      <c r="I67" s="37">
        <v>24</v>
      </c>
      <c r="J67" s="56">
        <f t="shared" si="14"/>
        <v>24.3333333333333</v>
      </c>
      <c r="K67" s="56">
        <f t="shared" si="15"/>
        <v>97.3333333333333</v>
      </c>
      <c r="L67" s="49">
        <v>20</v>
      </c>
    </row>
    <row r="68" spans="1:12">
      <c r="A68" s="37">
        <v>7</v>
      </c>
      <c r="B68" s="27" t="s">
        <v>62</v>
      </c>
      <c r="C68" s="27">
        <v>409</v>
      </c>
      <c r="D68" s="29">
        <v>30</v>
      </c>
      <c r="E68" s="29">
        <v>6</v>
      </c>
      <c r="F68" s="29">
        <f t="shared" si="13"/>
        <v>24</v>
      </c>
      <c r="G68" s="37">
        <v>22</v>
      </c>
      <c r="H68" s="37">
        <v>23</v>
      </c>
      <c r="I68" s="37">
        <v>24</v>
      </c>
      <c r="J68" s="56">
        <f t="shared" si="14"/>
        <v>23</v>
      </c>
      <c r="K68" s="56">
        <f t="shared" si="15"/>
        <v>95.8333333333333</v>
      </c>
      <c r="L68" s="49">
        <v>20</v>
      </c>
    </row>
    <row r="69" spans="1:12">
      <c r="A69" s="37">
        <v>8</v>
      </c>
      <c r="B69" s="27" t="s">
        <v>63</v>
      </c>
      <c r="C69" s="27">
        <v>410</v>
      </c>
      <c r="D69" s="29">
        <v>30</v>
      </c>
      <c r="E69" s="29">
        <v>3</v>
      </c>
      <c r="F69" s="29">
        <f t="shared" si="13"/>
        <v>27</v>
      </c>
      <c r="G69" s="37">
        <v>27</v>
      </c>
      <c r="H69" s="37">
        <v>27</v>
      </c>
      <c r="I69" s="37">
        <v>26</v>
      </c>
      <c r="J69" s="56">
        <f t="shared" si="14"/>
        <v>26.6666666666667</v>
      </c>
      <c r="K69" s="56">
        <f t="shared" si="15"/>
        <v>98.7654320987654</v>
      </c>
      <c r="L69" s="49">
        <v>20</v>
      </c>
    </row>
    <row r="70" spans="1:12">
      <c r="A70" s="37">
        <v>9</v>
      </c>
      <c r="B70" s="27" t="s">
        <v>64</v>
      </c>
      <c r="C70" s="27">
        <v>411</v>
      </c>
      <c r="D70" s="29">
        <v>30</v>
      </c>
      <c r="E70" s="29">
        <v>6</v>
      </c>
      <c r="F70" s="29">
        <f t="shared" si="13"/>
        <v>24</v>
      </c>
      <c r="G70" s="37">
        <v>24</v>
      </c>
      <c r="H70" s="37">
        <v>24</v>
      </c>
      <c r="I70" s="37">
        <v>23</v>
      </c>
      <c r="J70" s="56">
        <f t="shared" si="14"/>
        <v>23.6666666666667</v>
      </c>
      <c r="K70" s="56">
        <f t="shared" si="15"/>
        <v>98.6111111111111</v>
      </c>
      <c r="L70" s="49">
        <v>20</v>
      </c>
    </row>
    <row r="71" spans="1:12">
      <c r="A71" s="37">
        <v>10</v>
      </c>
      <c r="B71" s="27" t="s">
        <v>65</v>
      </c>
      <c r="C71" s="27">
        <v>412</v>
      </c>
      <c r="D71" s="29">
        <v>30</v>
      </c>
      <c r="E71" s="29">
        <v>9</v>
      </c>
      <c r="F71" s="29">
        <v>21</v>
      </c>
      <c r="G71" s="37">
        <v>16</v>
      </c>
      <c r="H71" s="37">
        <v>16</v>
      </c>
      <c r="I71" s="37">
        <v>16</v>
      </c>
      <c r="J71" s="56">
        <f t="shared" si="14"/>
        <v>16</v>
      </c>
      <c r="K71" s="56">
        <f t="shared" si="15"/>
        <v>76.1904761904762</v>
      </c>
      <c r="L71" s="49">
        <v>20</v>
      </c>
    </row>
    <row r="72" spans="1:12">
      <c r="A72" s="37">
        <v>11</v>
      </c>
      <c r="B72" s="27" t="s">
        <v>66</v>
      </c>
      <c r="C72" s="27">
        <v>413</v>
      </c>
      <c r="D72" s="29">
        <v>29</v>
      </c>
      <c r="E72" s="29">
        <v>3</v>
      </c>
      <c r="F72" s="29">
        <f>D72-E72</f>
        <v>26</v>
      </c>
      <c r="G72" s="37">
        <v>26</v>
      </c>
      <c r="H72" s="37">
        <v>26</v>
      </c>
      <c r="I72" s="37">
        <v>24</v>
      </c>
      <c r="J72" s="56">
        <f t="shared" si="14"/>
        <v>25.3333333333333</v>
      </c>
      <c r="K72" s="56">
        <f t="shared" si="15"/>
        <v>97.4358974358974</v>
      </c>
      <c r="L72" s="49">
        <v>20</v>
      </c>
    </row>
    <row r="73" spans="1:12">
      <c r="A73" s="37">
        <v>12</v>
      </c>
      <c r="B73" s="27" t="s">
        <v>67</v>
      </c>
      <c r="C73" s="27">
        <v>414</v>
      </c>
      <c r="D73" s="29">
        <v>30</v>
      </c>
      <c r="E73" s="29">
        <v>3</v>
      </c>
      <c r="F73" s="29">
        <v>27</v>
      </c>
      <c r="G73" s="37">
        <v>27</v>
      </c>
      <c r="H73" s="37">
        <v>13</v>
      </c>
      <c r="I73" s="37">
        <v>16</v>
      </c>
      <c r="J73" s="56">
        <f t="shared" si="14"/>
        <v>18.6666666666667</v>
      </c>
      <c r="K73" s="56">
        <f t="shared" si="15"/>
        <v>69.1358024691358</v>
      </c>
      <c r="L73" s="49">
        <v>20</v>
      </c>
    </row>
  </sheetData>
  <mergeCells count="15">
    <mergeCell ref="A3:L3"/>
    <mergeCell ref="A15:L15"/>
    <mergeCell ref="A27:L27"/>
    <mergeCell ref="A37:L37"/>
    <mergeCell ref="G41:H41"/>
    <mergeCell ref="J41:L41"/>
    <mergeCell ref="G48:L48"/>
    <mergeCell ref="A49:L49"/>
    <mergeCell ref="A60:L60"/>
    <mergeCell ref="G17:G26"/>
    <mergeCell ref="I22:I23"/>
    <mergeCell ref="I39:I47"/>
    <mergeCell ref="A1:L2"/>
    <mergeCell ref="G29:L36"/>
    <mergeCell ref="G64:L6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cp:lastPrinted>2020-10-15T23:23:00Z</cp:lastPrinted>
  <dcterms:modified xsi:type="dcterms:W3CDTF">2021-04-12T05:21:42Z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