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E:\微信文件\WeChat Files\wxid_m2bf3qunjj4722\FileStorage\File\2021-05\"/>
    </mc:Choice>
  </mc:AlternateContent>
  <xr:revisionPtr revIDLastSave="0" documentId="13_ncr:1_{BFF0AA35-26CA-40EC-810C-72A7ED7DCC88}" xr6:coauthVersionLast="46" xr6:coauthVersionMax="46" xr10:uidLastSave="{00000000-0000-0000-0000-000000000000}"/>
  <bookViews>
    <workbookView xWindow="-108" yWindow="-108" windowWidth="23256" windowHeight="13176" activeTab="5" xr2:uid="{00000000-000D-0000-FFFF-FFFF00000000}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全校" sheetId="8" r:id="rId6"/>
  </sheets>
  <calcPr calcId="191029"/>
</workbook>
</file>

<file path=xl/calcChain.xml><?xml version="1.0" encoding="utf-8"?>
<calcChain xmlns="http://schemas.openxmlformats.org/spreadsheetml/2006/main">
  <c r="K57" i="8" l="1"/>
  <c r="L57" i="8" s="1"/>
  <c r="F57" i="8"/>
  <c r="L56" i="8"/>
  <c r="K56" i="8"/>
  <c r="F56" i="8"/>
  <c r="K55" i="8"/>
  <c r="L55" i="8" s="1"/>
  <c r="F55" i="8"/>
  <c r="K54" i="8"/>
  <c r="F54" i="8"/>
  <c r="L54" i="8" s="1"/>
  <c r="L53" i="8"/>
  <c r="K53" i="8"/>
  <c r="F53" i="8"/>
  <c r="K52" i="8"/>
  <c r="L52" i="8" s="1"/>
  <c r="F52" i="8"/>
  <c r="F51" i="8"/>
  <c r="K50" i="8"/>
  <c r="L50" i="8" s="1"/>
  <c r="F50" i="8"/>
  <c r="K49" i="8"/>
  <c r="L49" i="8" s="1"/>
  <c r="F49" i="8"/>
  <c r="L48" i="8"/>
  <c r="K48" i="8"/>
  <c r="F48" i="8"/>
  <c r="L47" i="8"/>
  <c r="K47" i="8"/>
  <c r="F47" i="8"/>
  <c r="K46" i="8"/>
  <c r="F46" i="8"/>
  <c r="L46" i="8" s="1"/>
  <c r="K42" i="8"/>
  <c r="L42" i="8" s="1"/>
  <c r="F42" i="8"/>
  <c r="K41" i="8"/>
  <c r="L41" i="8" s="1"/>
  <c r="K40" i="8"/>
  <c r="L40" i="8" s="1"/>
  <c r="F40" i="8"/>
  <c r="K39" i="8"/>
  <c r="L39" i="8" s="1"/>
  <c r="F39" i="8"/>
  <c r="K38" i="8"/>
  <c r="F38" i="8"/>
  <c r="K37" i="8"/>
  <c r="L37" i="8" s="1"/>
  <c r="F37" i="8"/>
  <c r="K36" i="8"/>
  <c r="L36" i="8" s="1"/>
  <c r="F36" i="8"/>
  <c r="K33" i="8"/>
  <c r="L33" i="8" s="1"/>
  <c r="F33" i="8"/>
  <c r="L32" i="8"/>
  <c r="K32" i="8"/>
  <c r="F32" i="8"/>
  <c r="L31" i="8"/>
  <c r="K31" i="8"/>
  <c r="F31" i="8"/>
  <c r="K30" i="8"/>
  <c r="F30" i="8"/>
  <c r="L30" i="8" s="1"/>
  <c r="K29" i="8"/>
  <c r="L29" i="8" s="1"/>
  <c r="F29" i="8"/>
  <c r="L28" i="8"/>
  <c r="K28" i="8"/>
  <c r="K27" i="8"/>
  <c r="L27" i="8" s="1"/>
  <c r="F27" i="8"/>
  <c r="K24" i="8"/>
  <c r="L24" i="8" s="1"/>
  <c r="L23" i="8"/>
  <c r="K23" i="8"/>
  <c r="K22" i="8"/>
  <c r="L22" i="8" s="1"/>
  <c r="K21" i="8"/>
  <c r="L21" i="8" s="1"/>
  <c r="K20" i="8"/>
  <c r="L20" i="8" s="1"/>
  <c r="L19" i="8"/>
  <c r="K19" i="8"/>
  <c r="K18" i="8"/>
  <c r="L18" i="8" s="1"/>
  <c r="K17" i="8"/>
  <c r="L17" i="8" s="1"/>
  <c r="K16" i="8"/>
  <c r="L16" i="8" s="1"/>
  <c r="L13" i="8"/>
  <c r="K13" i="8"/>
  <c r="F13" i="8"/>
  <c r="A13" i="8"/>
  <c r="K12" i="8"/>
  <c r="L12" i="8" s="1"/>
  <c r="A12" i="8"/>
  <c r="K11" i="8"/>
  <c r="L11" i="8" s="1"/>
  <c r="F11" i="8"/>
  <c r="A11" i="8"/>
  <c r="K10" i="8"/>
  <c r="L10" i="8" s="1"/>
  <c r="A10" i="8"/>
  <c r="K9" i="8"/>
  <c r="L9" i="8" s="1"/>
  <c r="F9" i="8"/>
  <c r="A9" i="8"/>
  <c r="K8" i="8"/>
  <c r="L8" i="8" s="1"/>
  <c r="F8" i="8"/>
  <c r="A8" i="8"/>
  <c r="K7" i="8"/>
  <c r="L7" i="8" s="1"/>
  <c r="F7" i="8"/>
  <c r="A7" i="8"/>
  <c r="K6" i="8"/>
  <c r="L6" i="8" s="1"/>
  <c r="F6" i="8"/>
  <c r="A6" i="8"/>
  <c r="K5" i="8"/>
  <c r="L5" i="8" s="1"/>
  <c r="F5" i="8"/>
  <c r="A5" i="8"/>
  <c r="K16" i="7"/>
  <c r="L16" i="7" s="1"/>
  <c r="F16" i="7"/>
  <c r="K15" i="7"/>
  <c r="L15" i="7" s="1"/>
  <c r="F15" i="7"/>
  <c r="L14" i="7"/>
  <c r="K14" i="7"/>
  <c r="F14" i="7"/>
  <c r="K13" i="7"/>
  <c r="L13" i="7" s="1"/>
  <c r="F13" i="7"/>
  <c r="K12" i="7"/>
  <c r="L12" i="7" s="1"/>
  <c r="F12" i="7"/>
  <c r="K11" i="7"/>
  <c r="F11" i="7"/>
  <c r="L11" i="7" s="1"/>
  <c r="F10" i="7"/>
  <c r="K9" i="7"/>
  <c r="L9" i="7" s="1"/>
  <c r="F9" i="7"/>
  <c r="L8" i="7"/>
  <c r="K8" i="7"/>
  <c r="F8" i="7"/>
  <c r="K7" i="7"/>
  <c r="L7" i="7" s="1"/>
  <c r="F7" i="7"/>
  <c r="K6" i="7"/>
  <c r="L6" i="7" s="1"/>
  <c r="F6" i="7"/>
  <c r="K5" i="7"/>
  <c r="F5" i="7"/>
  <c r="L5" i="7" s="1"/>
  <c r="K11" i="4"/>
  <c r="L11" i="4" s="1"/>
  <c r="F11" i="4"/>
  <c r="K10" i="4"/>
  <c r="L10" i="4" s="1"/>
  <c r="L9" i="4"/>
  <c r="K9" i="4"/>
  <c r="F9" i="4"/>
  <c r="K8" i="4"/>
  <c r="L8" i="4" s="1"/>
  <c r="F8" i="4"/>
  <c r="K7" i="4"/>
  <c r="L7" i="4" s="1"/>
  <c r="F7" i="4"/>
  <c r="K6" i="4"/>
  <c r="L6" i="4" s="1"/>
  <c r="F6" i="4"/>
  <c r="K5" i="4"/>
  <c r="L5" i="4" s="1"/>
  <c r="F5" i="4"/>
  <c r="L11" i="2"/>
  <c r="K11" i="2"/>
  <c r="F11" i="2"/>
  <c r="K10" i="2"/>
  <c r="L10" i="2" s="1"/>
  <c r="F10" i="2"/>
  <c r="K9" i="2"/>
  <c r="L9" i="2" s="1"/>
  <c r="F9" i="2"/>
  <c r="K8" i="2"/>
  <c r="F8" i="2"/>
  <c r="L8" i="2" s="1"/>
  <c r="K7" i="2"/>
  <c r="L7" i="2" s="1"/>
  <c r="F7" i="2"/>
  <c r="K6" i="2"/>
  <c r="L6" i="2" s="1"/>
  <c r="L5" i="2"/>
  <c r="K5" i="2"/>
  <c r="F5" i="2"/>
  <c r="K13" i="5"/>
  <c r="L13" i="5" s="1"/>
  <c r="K12" i="5"/>
  <c r="L12" i="5" s="1"/>
  <c r="L11" i="5"/>
  <c r="K11" i="5"/>
  <c r="K10" i="5"/>
  <c r="L10" i="5" s="1"/>
  <c r="K9" i="5"/>
  <c r="L9" i="5" s="1"/>
  <c r="K8" i="5"/>
  <c r="L8" i="5" s="1"/>
  <c r="L7" i="5"/>
  <c r="K7" i="5"/>
  <c r="K6" i="5"/>
  <c r="L6" i="5" s="1"/>
  <c r="K5" i="5"/>
  <c r="L5" i="5" s="1"/>
  <c r="K13" i="1"/>
  <c r="L13" i="1" s="1"/>
  <c r="F13" i="1"/>
  <c r="A13" i="1"/>
  <c r="K12" i="1"/>
  <c r="L12" i="1" s="1"/>
  <c r="A12" i="1"/>
  <c r="K11" i="1"/>
  <c r="L11" i="1" s="1"/>
  <c r="F11" i="1"/>
  <c r="A11" i="1"/>
  <c r="L10" i="1"/>
  <c r="K10" i="1"/>
  <c r="A10" i="1"/>
  <c r="K9" i="1"/>
  <c r="L9" i="1" s="1"/>
  <c r="F9" i="1"/>
  <c r="A9" i="1"/>
  <c r="L8" i="1"/>
  <c r="K8" i="1"/>
  <c r="F8" i="1"/>
  <c r="A8" i="1"/>
  <c r="K7" i="1"/>
  <c r="L7" i="1" s="1"/>
  <c r="F7" i="1"/>
  <c r="A7" i="1"/>
  <c r="L6" i="1"/>
  <c r="K6" i="1"/>
  <c r="F6" i="1"/>
  <c r="A6" i="1"/>
  <c r="K5" i="1"/>
  <c r="L5" i="1" s="1"/>
  <c r="F5" i="1"/>
  <c r="A5" i="1"/>
  <c r="L3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量化考核委员会</author>
  </authors>
  <commentList>
    <comment ref="J8" authorId="0" shapeId="0" xr:uid="{00000000-0006-0000-0000-000001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学生会不清楚只来9人是什么原因</t>
        </r>
      </text>
    </comment>
    <comment ref="J9" authorId="0" shapeId="0" xr:uid="{00000000-0006-0000-0000-000002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迟到：3人，迟到2分钟，未算入总人数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量化考核委员会</author>
  </authors>
  <commentList>
    <comment ref="J6" authorId="0" shapeId="0" xr:uid="{00000000-0006-0000-0100-000001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迟到7人，迟到4分钟，未算入总人数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量化考核委员会</author>
  </authors>
  <commentList>
    <comment ref="J6" authorId="0" shapeId="0" xr:uid="{00000000-0006-0000-0200-000001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迟到1人，迟到2分钟，未算入总人数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量化考核委员会</author>
  </authors>
  <commentList>
    <comment ref="J8" authorId="0" shapeId="0" xr:uid="{00000000-0006-0000-0400-000001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迟到1人，迟到5分钟，未算入总人数</t>
        </r>
      </text>
    </comment>
    <comment ref="J11" authorId="0" shapeId="0" xr:uid="{00000000-0006-0000-0400-000002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迟到1人，迟到4分钟，未算入总人数</t>
        </r>
      </text>
    </comment>
    <comment ref="J12" authorId="0" shapeId="0" xr:uid="{00000000-0006-0000-0400-000003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迟到2人，迟到4分钟，未算入总人数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量化考核委员会</author>
  </authors>
  <commentList>
    <comment ref="J8" authorId="0" shapeId="0" xr:uid="{00000000-0006-0000-0500-000001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学生会不清楚只来9人是什么原因</t>
        </r>
      </text>
    </comment>
    <comment ref="J9" authorId="0" shapeId="0" xr:uid="{00000000-0006-0000-0500-000002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迟到：3人，迟到2分钟，未算入总人数
</t>
        </r>
      </text>
    </comment>
    <comment ref="J17" authorId="0" shapeId="0" xr:uid="{00000000-0006-0000-0500-000003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迟到7人，迟到4分钟，未算入总人数
</t>
        </r>
      </text>
    </comment>
    <comment ref="J28" authorId="0" shapeId="0" xr:uid="{00000000-0006-0000-0500-000004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迟到1人，迟到2分钟，未算入总人数</t>
        </r>
      </text>
    </comment>
    <comment ref="J49" authorId="0" shapeId="0" xr:uid="{00000000-0006-0000-0500-000005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迟到1人，迟到5分钟，未算入总人数</t>
        </r>
      </text>
    </comment>
    <comment ref="J52" authorId="0" shapeId="0" xr:uid="{00000000-0006-0000-0500-000006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迟到1人，迟到4分钟，未算入总人数</t>
        </r>
      </text>
    </comment>
    <comment ref="J53" authorId="0" shapeId="0" xr:uid="{00000000-0006-0000-0500-000007000000}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迟到2人，迟到4分钟，未算入总人数</t>
        </r>
      </text>
    </comment>
  </commentList>
</comments>
</file>

<file path=xl/sharedStrings.xml><?xml version="1.0" encoding="utf-8"?>
<sst xmlns="http://schemas.openxmlformats.org/spreadsheetml/2006/main" count="196" uniqueCount="63">
  <si>
    <t>北京工业职业技术学院早操检查表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</si>
  <si>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</si>
  <si>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</si>
  <si>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</si>
  <si>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</si>
  <si>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</si>
  <si>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</si>
  <si>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</si>
  <si>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</si>
  <si>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</si>
  <si>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</si>
  <si>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</si>
  <si>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</si>
  <si>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</si>
  <si>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</si>
  <si>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</si>
  <si>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</si>
  <si>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</si>
  <si>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</si>
  <si>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</si>
  <si>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</si>
  <si>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</si>
  <si>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</si>
  <si>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</si>
  <si>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</si>
  <si>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</si>
  <si>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</si>
  <si>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</si>
  <si>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</si>
  <si>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</si>
  <si>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机电士官班2031</t>
  </si>
  <si>
    <t>40</t>
  </si>
  <si>
    <t>机电2032</t>
  </si>
  <si>
    <t>机电2033</t>
  </si>
  <si>
    <t>水痘</t>
  </si>
  <si>
    <t>机电2034</t>
  </si>
  <si>
    <t>机械2031</t>
  </si>
  <si>
    <t>新能源2031</t>
  </si>
  <si>
    <t>虚拟2031</t>
  </si>
  <si>
    <t>建筑与测绘工程学院</t>
  </si>
  <si>
    <t>测量2031</t>
  </si>
  <si>
    <t>无人机2031</t>
  </si>
  <si>
    <t>建工2031</t>
  </si>
  <si>
    <t>劳动周</t>
  </si>
  <si>
    <t>造价2031</t>
  </si>
  <si>
    <t>造价2032</t>
  </si>
  <si>
    <t>造价2033</t>
  </si>
  <si>
    <t>装饰2031</t>
  </si>
  <si>
    <t>珠宝2031</t>
  </si>
  <si>
    <t>无原因班级没人来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</si>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</sst>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.00_ "/>
  </numFmts>
  <fonts count="16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54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0" fontId="0" fillId="0" borderId="10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常规" xfId="0" builtinId="0"/>
    <cellStyle name="常规_2013-2014 (2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sqref="A1:L13"/>
    </sheetView>
  </sheetViews>
  <sheetFormatPr defaultColWidth="9" defaultRowHeight="15.6" x14ac:dyDescent="0.25"/>
  <cols>
    <col min="1" max="10" width="11.5546875" style="14" customWidth="1"/>
    <col min="11" max="12" width="11.5546875" style="29" customWidth="1"/>
    <col min="13" max="16384" width="9" style="29"/>
  </cols>
  <sheetData>
    <row r="1" spans="1:12" ht="24.9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.9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.9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5.1100000000000003</v>
      </c>
      <c r="H4" s="3">
        <v>5.12</v>
      </c>
      <c r="I4" s="3">
        <v>5.13</v>
      </c>
      <c r="J4" s="3">
        <v>5.14</v>
      </c>
      <c r="K4" s="19" t="s">
        <v>8</v>
      </c>
      <c r="L4" s="20" t="s">
        <v>9</v>
      </c>
    </row>
    <row r="5" spans="1:12" ht="24.9" customHeight="1" x14ac:dyDescent="0.25">
      <c r="A5" s="4">
        <f t="shared" ref="A5:A13" si="0">ROW()-4</f>
        <v>1</v>
      </c>
      <c r="B5" s="5" t="s">
        <v>10</v>
      </c>
      <c r="C5" s="6">
        <v>410</v>
      </c>
      <c r="D5" s="6">
        <v>37</v>
      </c>
      <c r="E5" s="6">
        <v>0</v>
      </c>
      <c r="F5" s="6">
        <f>D5-E5</f>
        <v>37</v>
      </c>
      <c r="G5" s="7">
        <v>31</v>
      </c>
      <c r="H5" s="7">
        <v>32</v>
      </c>
      <c r="I5" s="7">
        <v>31</v>
      </c>
      <c r="J5" s="7">
        <v>29</v>
      </c>
      <c r="K5" s="21">
        <f>AVERAGE(G5:J5)</f>
        <v>30.75</v>
      </c>
      <c r="L5" s="22">
        <f>K5/F5</f>
        <v>0.83108108108108103</v>
      </c>
    </row>
    <row r="6" spans="1:12" ht="24.9" customHeight="1" x14ac:dyDescent="0.25">
      <c r="A6" s="4">
        <f t="shared" si="0"/>
        <v>2</v>
      </c>
      <c r="B6" s="5" t="s">
        <v>11</v>
      </c>
      <c r="C6" s="6">
        <v>407</v>
      </c>
      <c r="D6" s="6">
        <v>38</v>
      </c>
      <c r="E6" s="6">
        <v>0</v>
      </c>
      <c r="F6" s="6">
        <f t="shared" ref="F6:F13" si="1">D6-E6</f>
        <v>38</v>
      </c>
      <c r="G6" s="7">
        <v>34</v>
      </c>
      <c r="H6" s="7">
        <v>28</v>
      </c>
      <c r="I6" s="7">
        <v>32</v>
      </c>
      <c r="J6" s="7">
        <v>33</v>
      </c>
      <c r="K6" s="21">
        <f t="shared" ref="K6:K13" si="2">AVERAGE(G6:J6)</f>
        <v>31.75</v>
      </c>
      <c r="L6" s="22">
        <f t="shared" ref="L6:L13" si="3">K6/F6</f>
        <v>0.83552631578947367</v>
      </c>
    </row>
    <row r="7" spans="1:12" ht="24.9" customHeight="1" x14ac:dyDescent="0.25">
      <c r="A7" s="4">
        <f t="shared" si="0"/>
        <v>3</v>
      </c>
      <c r="B7" s="5" t="s">
        <v>12</v>
      </c>
      <c r="C7" s="6">
        <v>408</v>
      </c>
      <c r="D7" s="6">
        <v>35</v>
      </c>
      <c r="E7" s="6">
        <v>0</v>
      </c>
      <c r="F7" s="6">
        <f t="shared" si="1"/>
        <v>35</v>
      </c>
      <c r="G7" s="7">
        <v>25</v>
      </c>
      <c r="H7" s="7">
        <v>30</v>
      </c>
      <c r="I7" s="7">
        <v>31</v>
      </c>
      <c r="J7" s="7">
        <v>28</v>
      </c>
      <c r="K7" s="21">
        <f t="shared" si="2"/>
        <v>28.5</v>
      </c>
      <c r="L7" s="22">
        <f t="shared" si="3"/>
        <v>0.81428571428571428</v>
      </c>
    </row>
    <row r="8" spans="1:12" ht="24.9" customHeight="1" x14ac:dyDescent="0.25">
      <c r="A8" s="4">
        <f t="shared" si="0"/>
        <v>4</v>
      </c>
      <c r="B8" s="5" t="s">
        <v>13</v>
      </c>
      <c r="C8" s="6">
        <v>411</v>
      </c>
      <c r="D8" s="6">
        <v>41</v>
      </c>
      <c r="E8" s="6">
        <v>3</v>
      </c>
      <c r="F8" s="6">
        <f t="shared" si="1"/>
        <v>38</v>
      </c>
      <c r="G8" s="7">
        <v>38</v>
      </c>
      <c r="H8" s="7">
        <v>29</v>
      </c>
      <c r="I8" s="7">
        <v>30</v>
      </c>
      <c r="J8" s="7">
        <v>10</v>
      </c>
      <c r="K8" s="21">
        <f t="shared" si="2"/>
        <v>26.75</v>
      </c>
      <c r="L8" s="22">
        <f t="shared" si="3"/>
        <v>0.70394736842105265</v>
      </c>
    </row>
    <row r="9" spans="1:12" ht="24.9" customHeight="1" x14ac:dyDescent="0.25">
      <c r="A9" s="4">
        <f t="shared" si="0"/>
        <v>5</v>
      </c>
      <c r="B9" s="5" t="s">
        <v>14</v>
      </c>
      <c r="C9" s="6">
        <v>413</v>
      </c>
      <c r="D9" s="6">
        <v>41</v>
      </c>
      <c r="E9" s="6">
        <v>3</v>
      </c>
      <c r="F9" s="6">
        <f t="shared" si="1"/>
        <v>38</v>
      </c>
      <c r="G9" s="7">
        <v>38</v>
      </c>
      <c r="H9" s="7">
        <v>38</v>
      </c>
      <c r="I9" s="7">
        <v>38</v>
      </c>
      <c r="J9" s="7">
        <v>35</v>
      </c>
      <c r="K9" s="21">
        <f t="shared" si="2"/>
        <v>37.25</v>
      </c>
      <c r="L9" s="22">
        <f t="shared" si="3"/>
        <v>0.98026315789473684</v>
      </c>
    </row>
    <row r="10" spans="1:12" ht="24.9" customHeight="1" x14ac:dyDescent="0.25">
      <c r="A10" s="4">
        <f t="shared" si="0"/>
        <v>6</v>
      </c>
      <c r="B10" s="5" t="s">
        <v>15</v>
      </c>
      <c r="C10" s="6">
        <v>405</v>
      </c>
      <c r="D10" s="6">
        <v>44</v>
      </c>
      <c r="E10" s="6">
        <v>0</v>
      </c>
      <c r="F10" s="6">
        <v>44</v>
      </c>
      <c r="G10" s="7">
        <v>37</v>
      </c>
      <c r="H10" s="7">
        <v>33</v>
      </c>
      <c r="I10" s="7">
        <v>40</v>
      </c>
      <c r="J10" s="7">
        <v>35</v>
      </c>
      <c r="K10" s="21">
        <f t="shared" si="2"/>
        <v>36.25</v>
      </c>
      <c r="L10" s="22">
        <f t="shared" si="3"/>
        <v>0.82386363636363635</v>
      </c>
    </row>
    <row r="11" spans="1:12" ht="24.9" customHeight="1" x14ac:dyDescent="0.25">
      <c r="A11" s="4">
        <f t="shared" si="0"/>
        <v>7</v>
      </c>
      <c r="B11" s="8" t="s">
        <v>16</v>
      </c>
      <c r="C11" s="8">
        <v>404</v>
      </c>
      <c r="D11" s="8">
        <v>27</v>
      </c>
      <c r="E11" s="8">
        <v>2</v>
      </c>
      <c r="F11" s="6">
        <f t="shared" si="1"/>
        <v>25</v>
      </c>
      <c r="G11" s="4">
        <v>24</v>
      </c>
      <c r="H11" s="4">
        <v>21</v>
      </c>
      <c r="I11" s="4">
        <v>19</v>
      </c>
      <c r="J11" s="4">
        <v>18</v>
      </c>
      <c r="K11" s="21">
        <f t="shared" si="2"/>
        <v>20.5</v>
      </c>
      <c r="L11" s="22">
        <f t="shared" si="3"/>
        <v>0.82</v>
      </c>
    </row>
    <row r="12" spans="1:12" ht="24.9" customHeight="1" x14ac:dyDescent="0.25">
      <c r="A12" s="4">
        <f t="shared" si="0"/>
        <v>8</v>
      </c>
      <c r="B12" s="8" t="s">
        <v>17</v>
      </c>
      <c r="C12" s="8">
        <v>409</v>
      </c>
      <c r="D12" s="8">
        <v>39</v>
      </c>
      <c r="E12" s="8">
        <v>4</v>
      </c>
      <c r="F12" s="6">
        <v>35</v>
      </c>
      <c r="G12" s="4">
        <v>35</v>
      </c>
      <c r="H12" s="4">
        <v>30</v>
      </c>
      <c r="I12" s="4">
        <v>35</v>
      </c>
      <c r="J12" s="4">
        <v>25</v>
      </c>
      <c r="K12" s="21">
        <f t="shared" si="2"/>
        <v>31.25</v>
      </c>
      <c r="L12" s="22">
        <f t="shared" si="3"/>
        <v>0.8928571428571429</v>
      </c>
    </row>
    <row r="13" spans="1:12" ht="24.9" customHeight="1" x14ac:dyDescent="0.25">
      <c r="A13" s="4">
        <f t="shared" si="0"/>
        <v>9</v>
      </c>
      <c r="B13" s="8" t="s">
        <v>18</v>
      </c>
      <c r="C13" s="8">
        <v>406</v>
      </c>
      <c r="D13" s="8">
        <v>29</v>
      </c>
      <c r="E13" s="8">
        <v>0</v>
      </c>
      <c r="F13" s="6">
        <f t="shared" si="1"/>
        <v>29</v>
      </c>
      <c r="G13" s="4">
        <v>27</v>
      </c>
      <c r="H13" s="4">
        <v>28</v>
      </c>
      <c r="I13" s="4">
        <v>29</v>
      </c>
      <c r="J13" s="4">
        <v>27</v>
      </c>
      <c r="K13" s="21">
        <f t="shared" si="2"/>
        <v>27.75</v>
      </c>
      <c r="L13" s="22">
        <f t="shared" si="3"/>
        <v>0.9568965517241379</v>
      </c>
    </row>
    <row r="14" spans="1:12" ht="24.9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2" ht="24.9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</row>
  </sheetData>
  <mergeCells count="2">
    <mergeCell ref="A3:L3"/>
    <mergeCell ref="A1:L2"/>
  </mergeCells>
  <phoneticPr fontId="15" type="noConversion"/>
  <printOptions horizontalCentered="1"/>
  <pageMargins left="0.70069444444444495" right="0.70069444444444495" top="1.02291666666667" bottom="0.62916666666666698" header="0.297916666666667" footer="0.297916666666667"/>
  <pageSetup paperSize="9" scale="118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workbookViewId="0">
      <selection activeCell="A3" sqref="A3:L13"/>
    </sheetView>
  </sheetViews>
  <sheetFormatPr defaultColWidth="9" defaultRowHeight="15.6" x14ac:dyDescent="0.25"/>
  <cols>
    <col min="1" max="10" width="11.5546875" style="14" customWidth="1"/>
    <col min="11" max="12" width="11.5546875" style="29" customWidth="1"/>
    <col min="13" max="16384" width="9" style="29"/>
  </cols>
  <sheetData>
    <row r="1" spans="1:12" ht="24.9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.9" customHeight="1" x14ac:dyDescent="0.25">
      <c r="A3" s="33" t="s">
        <v>19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.9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3">
        <v>5.1100000000000003</v>
      </c>
      <c r="H4" s="3">
        <v>5.12</v>
      </c>
      <c r="I4" s="3">
        <v>5.13</v>
      </c>
      <c r="J4" s="3">
        <v>5.14</v>
      </c>
      <c r="K4" s="20" t="s">
        <v>8</v>
      </c>
      <c r="L4" s="20" t="s">
        <v>9</v>
      </c>
    </row>
    <row r="5" spans="1:12" ht="24.9" customHeight="1" x14ac:dyDescent="0.25">
      <c r="A5" s="4">
        <v>1</v>
      </c>
      <c r="B5" s="9" t="s">
        <v>20</v>
      </c>
      <c r="C5" s="8">
        <v>1103</v>
      </c>
      <c r="D5" s="10">
        <v>26</v>
      </c>
      <c r="E5" s="10">
        <v>6</v>
      </c>
      <c r="F5" s="10">
        <v>20</v>
      </c>
      <c r="G5" s="4">
        <v>9</v>
      </c>
      <c r="H5" s="4">
        <v>12</v>
      </c>
      <c r="I5" s="4">
        <v>13</v>
      </c>
      <c r="J5" s="4">
        <v>5</v>
      </c>
      <c r="K5" s="23">
        <f>AVERAGE(G5:J5)</f>
        <v>9.75</v>
      </c>
      <c r="L5" s="22">
        <f>K5/F5</f>
        <v>0.48749999999999999</v>
      </c>
    </row>
    <row r="6" spans="1:12" ht="24.9" customHeight="1" x14ac:dyDescent="0.25">
      <c r="A6" s="4">
        <v>2</v>
      </c>
      <c r="B6" s="9" t="s">
        <v>21</v>
      </c>
      <c r="C6" s="8">
        <v>1104</v>
      </c>
      <c r="D6" s="10">
        <v>28</v>
      </c>
      <c r="E6" s="10">
        <v>2</v>
      </c>
      <c r="F6" s="10">
        <v>26</v>
      </c>
      <c r="G6" s="4">
        <v>21</v>
      </c>
      <c r="H6" s="4">
        <v>19</v>
      </c>
      <c r="I6" s="4">
        <v>16</v>
      </c>
      <c r="J6" s="4">
        <v>11</v>
      </c>
      <c r="K6" s="23">
        <f t="shared" ref="K6:K13" si="0">AVERAGE(G6:J6)</f>
        <v>16.75</v>
      </c>
      <c r="L6" s="22">
        <f t="shared" ref="L6:L13" si="1">K6/F6</f>
        <v>0.64423076923076927</v>
      </c>
    </row>
    <row r="7" spans="1:12" ht="24.9" customHeight="1" x14ac:dyDescent="0.25">
      <c r="A7" s="4">
        <v>3</v>
      </c>
      <c r="B7" s="9" t="s">
        <v>22</v>
      </c>
      <c r="C7" s="8">
        <v>1109</v>
      </c>
      <c r="D7" s="10">
        <v>27</v>
      </c>
      <c r="E7" s="10">
        <v>1</v>
      </c>
      <c r="F7" s="10">
        <v>26</v>
      </c>
      <c r="G7" s="4">
        <v>8</v>
      </c>
      <c r="H7" s="4">
        <v>9</v>
      </c>
      <c r="I7" s="4">
        <v>18</v>
      </c>
      <c r="J7" s="4">
        <v>16</v>
      </c>
      <c r="K7" s="23">
        <f t="shared" si="0"/>
        <v>12.75</v>
      </c>
      <c r="L7" s="22">
        <f t="shared" si="1"/>
        <v>0.49038461538461536</v>
      </c>
    </row>
    <row r="8" spans="1:12" ht="24.9" customHeight="1" x14ac:dyDescent="0.25">
      <c r="A8" s="4">
        <v>4</v>
      </c>
      <c r="B8" s="11" t="s">
        <v>23</v>
      </c>
      <c r="C8" s="8">
        <v>1107</v>
      </c>
      <c r="D8" s="10">
        <v>31</v>
      </c>
      <c r="E8" s="10">
        <v>7</v>
      </c>
      <c r="F8" s="10">
        <v>24</v>
      </c>
      <c r="G8" s="4">
        <v>6</v>
      </c>
      <c r="H8" s="4">
        <v>6</v>
      </c>
      <c r="I8" s="4">
        <v>5</v>
      </c>
      <c r="J8" s="4">
        <v>9</v>
      </c>
      <c r="K8" s="23">
        <f t="shared" si="0"/>
        <v>6.5</v>
      </c>
      <c r="L8" s="22">
        <f t="shared" si="1"/>
        <v>0.27083333333333331</v>
      </c>
    </row>
    <row r="9" spans="1:12" ht="24.9" customHeight="1" x14ac:dyDescent="0.25">
      <c r="A9" s="4">
        <v>5</v>
      </c>
      <c r="B9" s="9" t="s">
        <v>24</v>
      </c>
      <c r="C9" s="8">
        <v>1110</v>
      </c>
      <c r="D9" s="10">
        <v>13</v>
      </c>
      <c r="E9" s="10">
        <v>2</v>
      </c>
      <c r="F9" s="10">
        <v>11</v>
      </c>
      <c r="G9" s="4">
        <v>4</v>
      </c>
      <c r="H9" s="4">
        <v>3</v>
      </c>
      <c r="I9" s="4">
        <v>5</v>
      </c>
      <c r="J9" s="4">
        <v>4</v>
      </c>
      <c r="K9" s="23">
        <f t="shared" si="0"/>
        <v>4</v>
      </c>
      <c r="L9" s="22">
        <f t="shared" si="1"/>
        <v>0.36363636363636365</v>
      </c>
    </row>
    <row r="10" spans="1:12" ht="24.9" customHeight="1" x14ac:dyDescent="0.25">
      <c r="A10" s="4">
        <v>6</v>
      </c>
      <c r="B10" s="9" t="s">
        <v>25</v>
      </c>
      <c r="C10" s="8">
        <v>1105</v>
      </c>
      <c r="D10" s="10">
        <v>10</v>
      </c>
      <c r="E10" s="10">
        <v>1</v>
      </c>
      <c r="F10" s="10">
        <v>9</v>
      </c>
      <c r="G10" s="4">
        <v>3</v>
      </c>
      <c r="H10" s="4">
        <v>8</v>
      </c>
      <c r="I10" s="4">
        <v>8</v>
      </c>
      <c r="J10" s="4">
        <v>8</v>
      </c>
      <c r="K10" s="23">
        <f t="shared" si="0"/>
        <v>6.75</v>
      </c>
      <c r="L10" s="22">
        <f t="shared" si="1"/>
        <v>0.75</v>
      </c>
    </row>
    <row r="11" spans="1:12" ht="24.9" customHeight="1" x14ac:dyDescent="0.25">
      <c r="A11" s="4">
        <v>7</v>
      </c>
      <c r="B11" s="9" t="s">
        <v>26</v>
      </c>
      <c r="C11" s="8">
        <v>1106</v>
      </c>
      <c r="D11" s="10">
        <v>23</v>
      </c>
      <c r="E11" s="10">
        <v>0</v>
      </c>
      <c r="F11" s="10">
        <v>23</v>
      </c>
      <c r="G11" s="4">
        <v>5</v>
      </c>
      <c r="H11" s="4">
        <v>6</v>
      </c>
      <c r="I11" s="4">
        <v>7</v>
      </c>
      <c r="J11" s="4">
        <v>8</v>
      </c>
      <c r="K11" s="23">
        <f t="shared" si="0"/>
        <v>6.5</v>
      </c>
      <c r="L11" s="22">
        <f t="shared" si="1"/>
        <v>0.28260869565217389</v>
      </c>
    </row>
    <row r="12" spans="1:12" ht="24.9" customHeight="1" x14ac:dyDescent="0.25">
      <c r="A12" s="4">
        <v>8</v>
      </c>
      <c r="B12" s="9" t="s">
        <v>27</v>
      </c>
      <c r="C12" s="8">
        <v>1111</v>
      </c>
      <c r="D12" s="10">
        <v>32</v>
      </c>
      <c r="E12" s="10">
        <v>10</v>
      </c>
      <c r="F12" s="10">
        <v>22</v>
      </c>
      <c r="G12" s="4">
        <v>14</v>
      </c>
      <c r="H12" s="4">
        <v>15</v>
      </c>
      <c r="I12" s="4">
        <v>16</v>
      </c>
      <c r="J12" s="4">
        <v>11</v>
      </c>
      <c r="K12" s="23">
        <f t="shared" si="0"/>
        <v>14</v>
      </c>
      <c r="L12" s="22">
        <f t="shared" si="1"/>
        <v>0.63636363636363635</v>
      </c>
    </row>
    <row r="13" spans="1:12" ht="24.9" customHeight="1" x14ac:dyDescent="0.25">
      <c r="A13" s="4">
        <v>9</v>
      </c>
      <c r="B13" s="9" t="s">
        <v>28</v>
      </c>
      <c r="C13" s="8">
        <v>1108</v>
      </c>
      <c r="D13" s="10">
        <v>33</v>
      </c>
      <c r="E13" s="10">
        <v>3</v>
      </c>
      <c r="F13" s="10">
        <v>30</v>
      </c>
      <c r="G13" s="4">
        <v>24</v>
      </c>
      <c r="H13" s="4">
        <v>23</v>
      </c>
      <c r="I13" s="4">
        <v>25</v>
      </c>
      <c r="J13" s="4">
        <v>27</v>
      </c>
      <c r="K13" s="23">
        <f t="shared" si="0"/>
        <v>24.75</v>
      </c>
      <c r="L13" s="22">
        <f t="shared" si="1"/>
        <v>0.82499999999999996</v>
      </c>
    </row>
    <row r="14" spans="1:12" ht="24.9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2" ht="23.4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</row>
  </sheetData>
  <mergeCells count="2">
    <mergeCell ref="A3:L3"/>
    <mergeCell ref="A1:L2"/>
  </mergeCells>
  <phoneticPr fontId="15" type="noConversion"/>
  <printOptions horizontalCentered="1" verticalCentered="1"/>
  <pageMargins left="0.75138888888888899" right="0.75138888888888899" top="1" bottom="1" header="0.5" footer="0.5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workbookViewId="0">
      <selection activeCell="A3" sqref="A3:L11"/>
    </sheetView>
  </sheetViews>
  <sheetFormatPr defaultColWidth="9" defaultRowHeight="15.6" x14ac:dyDescent="0.25"/>
  <cols>
    <col min="1" max="1" width="11.5546875" style="14" customWidth="1"/>
    <col min="2" max="2" width="14.5546875" style="14" customWidth="1"/>
    <col min="3" max="10" width="11.5546875" style="14" customWidth="1"/>
    <col min="11" max="12" width="11.5546875" style="29" customWidth="1"/>
    <col min="13" max="16384" width="9" style="29"/>
  </cols>
  <sheetData>
    <row r="1" spans="1:12" ht="24.9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.9" customHeight="1" x14ac:dyDescent="0.25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.9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5.1100000000000003</v>
      </c>
      <c r="H4" s="3">
        <v>5.12</v>
      </c>
      <c r="I4" s="3">
        <v>5.13</v>
      </c>
      <c r="J4" s="3">
        <v>5.14</v>
      </c>
      <c r="K4" s="19" t="s">
        <v>8</v>
      </c>
      <c r="L4" s="19" t="s">
        <v>9</v>
      </c>
    </row>
    <row r="5" spans="1:12" ht="24.9" customHeight="1" x14ac:dyDescent="0.25">
      <c r="A5" s="4">
        <v>1</v>
      </c>
      <c r="B5" s="12" t="s">
        <v>30</v>
      </c>
      <c r="C5" s="13">
        <v>408</v>
      </c>
      <c r="D5" s="13">
        <v>40</v>
      </c>
      <c r="E5" s="13">
        <v>0</v>
      </c>
      <c r="F5" s="13">
        <f>D5-E5</f>
        <v>40</v>
      </c>
      <c r="G5" s="14" t="s">
        <v>31</v>
      </c>
      <c r="H5" s="15">
        <v>40</v>
      </c>
      <c r="I5" s="15">
        <v>40</v>
      </c>
      <c r="J5" s="15">
        <v>40</v>
      </c>
      <c r="K5" s="24">
        <f>AVERAGE(G5:J5)</f>
        <v>40</v>
      </c>
      <c r="L5" s="22">
        <f>K5/F5</f>
        <v>1</v>
      </c>
    </row>
    <row r="6" spans="1:12" ht="24.9" customHeight="1" x14ac:dyDescent="0.25">
      <c r="A6" s="4">
        <v>2</v>
      </c>
      <c r="B6" s="13" t="s">
        <v>32</v>
      </c>
      <c r="C6" s="13">
        <v>406</v>
      </c>
      <c r="D6" s="13">
        <v>37</v>
      </c>
      <c r="E6" s="13">
        <v>1</v>
      </c>
      <c r="F6" s="13">
        <v>36</v>
      </c>
      <c r="G6" s="15">
        <v>5</v>
      </c>
      <c r="H6" s="15">
        <v>9</v>
      </c>
      <c r="I6" s="15">
        <v>15</v>
      </c>
      <c r="J6" s="15">
        <v>7</v>
      </c>
      <c r="K6" s="24">
        <f>AVERAGE(G6:J6)</f>
        <v>9</v>
      </c>
      <c r="L6" s="22">
        <f t="shared" ref="L6:L11" si="0">K6/F6</f>
        <v>0.25</v>
      </c>
    </row>
    <row r="7" spans="1:12" ht="24.9" customHeight="1" x14ac:dyDescent="0.25">
      <c r="A7" s="4">
        <v>3</v>
      </c>
      <c r="B7" s="13" t="s">
        <v>33</v>
      </c>
      <c r="C7" s="13">
        <v>405</v>
      </c>
      <c r="D7" s="13">
        <v>30</v>
      </c>
      <c r="E7" s="13">
        <v>0</v>
      </c>
      <c r="F7" s="13">
        <f t="shared" ref="F7:F11" si="1">D7-E7</f>
        <v>30</v>
      </c>
      <c r="G7" s="36" t="s">
        <v>34</v>
      </c>
      <c r="H7" s="15">
        <v>21</v>
      </c>
      <c r="I7" s="15">
        <v>18</v>
      </c>
      <c r="J7" s="15">
        <v>13</v>
      </c>
      <c r="K7" s="24">
        <f t="shared" ref="K7:K11" si="2">AVERAGE(G7:J7)</f>
        <v>17.333333333333332</v>
      </c>
      <c r="L7" s="22">
        <f t="shared" si="0"/>
        <v>0.57777777777777772</v>
      </c>
    </row>
    <row r="8" spans="1:12" ht="24.9" customHeight="1" x14ac:dyDescent="0.25">
      <c r="A8" s="4">
        <v>4</v>
      </c>
      <c r="B8" s="13" t="s">
        <v>35</v>
      </c>
      <c r="C8" s="13">
        <v>404</v>
      </c>
      <c r="D8" s="13">
        <v>26</v>
      </c>
      <c r="E8" s="13">
        <v>0</v>
      </c>
      <c r="F8" s="13">
        <f t="shared" si="1"/>
        <v>26</v>
      </c>
      <c r="G8" s="37"/>
      <c r="H8" s="15">
        <v>21</v>
      </c>
      <c r="I8" s="15">
        <v>21</v>
      </c>
      <c r="J8" s="15">
        <v>21</v>
      </c>
      <c r="K8" s="24">
        <f t="shared" si="2"/>
        <v>21</v>
      </c>
      <c r="L8" s="22">
        <f t="shared" si="0"/>
        <v>0.80769230769230771</v>
      </c>
    </row>
    <row r="9" spans="1:12" ht="24.9" customHeight="1" x14ac:dyDescent="0.25">
      <c r="A9" s="4">
        <v>5</v>
      </c>
      <c r="B9" s="13" t="s">
        <v>36</v>
      </c>
      <c r="C9" s="13">
        <v>503</v>
      </c>
      <c r="D9" s="13">
        <v>26</v>
      </c>
      <c r="E9" s="13">
        <v>0</v>
      </c>
      <c r="F9" s="13">
        <f t="shared" si="1"/>
        <v>26</v>
      </c>
      <c r="G9" s="37"/>
      <c r="H9" s="15">
        <v>3</v>
      </c>
      <c r="I9" s="15">
        <v>22</v>
      </c>
      <c r="J9" s="15">
        <v>10</v>
      </c>
      <c r="K9" s="24">
        <f t="shared" si="2"/>
        <v>11.666666666666666</v>
      </c>
      <c r="L9" s="22">
        <f t="shared" si="0"/>
        <v>0.44871794871794868</v>
      </c>
    </row>
    <row r="10" spans="1:12" ht="24.9" customHeight="1" x14ac:dyDescent="0.25">
      <c r="A10" s="4">
        <v>6</v>
      </c>
      <c r="B10" s="13" t="s">
        <v>37</v>
      </c>
      <c r="C10" s="13">
        <v>507</v>
      </c>
      <c r="D10" s="13">
        <v>13</v>
      </c>
      <c r="E10" s="13">
        <v>0</v>
      </c>
      <c r="F10" s="13">
        <f t="shared" si="1"/>
        <v>13</v>
      </c>
      <c r="G10" s="38"/>
      <c r="H10" s="15">
        <v>7</v>
      </c>
      <c r="I10" s="15">
        <v>9</v>
      </c>
      <c r="J10" s="15">
        <v>8</v>
      </c>
      <c r="K10" s="24">
        <f t="shared" si="2"/>
        <v>8</v>
      </c>
      <c r="L10" s="22">
        <f t="shared" si="0"/>
        <v>0.61538461538461542</v>
      </c>
    </row>
    <row r="11" spans="1:12" ht="24.9" customHeight="1" x14ac:dyDescent="0.25">
      <c r="A11" s="4">
        <v>7</v>
      </c>
      <c r="B11" s="13" t="s">
        <v>38</v>
      </c>
      <c r="C11" s="13">
        <v>504</v>
      </c>
      <c r="D11" s="13">
        <v>29</v>
      </c>
      <c r="E11" s="13">
        <v>3</v>
      </c>
      <c r="F11" s="13">
        <f t="shared" si="1"/>
        <v>26</v>
      </c>
      <c r="G11" s="15">
        <v>7</v>
      </c>
      <c r="H11" s="15">
        <v>6</v>
      </c>
      <c r="I11" s="15">
        <v>15</v>
      </c>
      <c r="J11" s="15">
        <v>7</v>
      </c>
      <c r="K11" s="24">
        <f t="shared" si="2"/>
        <v>8.75</v>
      </c>
      <c r="L11" s="22">
        <f t="shared" si="0"/>
        <v>0.33653846153846156</v>
      </c>
    </row>
    <row r="12" spans="1:12" s="30" customFormat="1" ht="32.1" customHeight="1" x14ac:dyDescent="0.25"/>
    <row r="13" spans="1:12" s="30" customFormat="1" ht="32.1" customHeight="1" x14ac:dyDescent="0.25"/>
    <row r="14" spans="1:12" ht="24.9" customHeight="1" x14ac:dyDescent="0.25">
      <c r="A14" s="35"/>
      <c r="B14" s="35"/>
      <c r="C14" s="31"/>
      <c r="D14" s="32"/>
    </row>
  </sheetData>
  <mergeCells count="4">
    <mergeCell ref="A3:L3"/>
    <mergeCell ref="A14:B14"/>
    <mergeCell ref="G7:G10"/>
    <mergeCell ref="A1:L2"/>
  </mergeCells>
  <phoneticPr fontId="15" type="noConversion"/>
  <printOptions horizontalCentered="1" verticalCentered="1"/>
  <pageMargins left="0.75138888888888899" right="0.75138888888888899" top="1" bottom="1" header="0.5" footer="0.5"/>
  <pageSetup paperSize="9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workbookViewId="0">
      <selection activeCell="H13" sqref="H13"/>
    </sheetView>
  </sheetViews>
  <sheetFormatPr defaultColWidth="9" defaultRowHeight="15.6" x14ac:dyDescent="0.25"/>
  <cols>
    <col min="1" max="10" width="11.5546875" style="14" customWidth="1"/>
    <col min="11" max="11" width="11.5546875" style="29" customWidth="1"/>
    <col min="12" max="16384" width="9" style="29"/>
  </cols>
  <sheetData>
    <row r="1" spans="1:12" ht="24.9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24.9" customHeigh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24.9" customHeight="1" x14ac:dyDescent="0.25">
      <c r="A3" s="39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1:12" ht="24.9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3">
        <v>5.1100000000000003</v>
      </c>
      <c r="H4" s="3">
        <v>5.12</v>
      </c>
      <c r="I4" s="3">
        <v>5.13</v>
      </c>
      <c r="J4" s="3">
        <v>5.14</v>
      </c>
      <c r="K4" s="20" t="s">
        <v>8</v>
      </c>
      <c r="L4" s="25" t="s">
        <v>9</v>
      </c>
    </row>
    <row r="5" spans="1:12" ht="24.9" customHeight="1" x14ac:dyDescent="0.25">
      <c r="A5" s="4">
        <v>1</v>
      </c>
      <c r="B5" s="6" t="s">
        <v>40</v>
      </c>
      <c r="C5" s="8">
        <v>522</v>
      </c>
      <c r="D5" s="16">
        <v>26</v>
      </c>
      <c r="E5" s="16">
        <v>2</v>
      </c>
      <c r="F5" s="10">
        <f t="shared" ref="F5:F11" si="0">D5-E5</f>
        <v>24</v>
      </c>
      <c r="G5" s="4">
        <v>16</v>
      </c>
      <c r="H5" s="4">
        <v>11</v>
      </c>
      <c r="I5" s="4">
        <v>8</v>
      </c>
      <c r="J5" s="4">
        <v>10</v>
      </c>
      <c r="K5" s="26">
        <f>AVERAGE(G5:J5)</f>
        <v>11.25</v>
      </c>
      <c r="L5" s="27">
        <f>K5/F5*100%</f>
        <v>0.46875</v>
      </c>
    </row>
    <row r="6" spans="1:12" ht="24.9" customHeight="1" x14ac:dyDescent="0.25">
      <c r="A6" s="4">
        <v>2</v>
      </c>
      <c r="B6" s="17" t="s">
        <v>41</v>
      </c>
      <c r="C6" s="8">
        <v>523</v>
      </c>
      <c r="D6" s="16">
        <v>31</v>
      </c>
      <c r="E6" s="16">
        <v>1</v>
      </c>
      <c r="F6" s="10">
        <f t="shared" si="0"/>
        <v>30</v>
      </c>
      <c r="G6" s="4">
        <v>21</v>
      </c>
      <c r="H6" s="4">
        <v>13</v>
      </c>
      <c r="I6" s="4">
        <v>8</v>
      </c>
      <c r="J6" s="4">
        <v>11</v>
      </c>
      <c r="K6" s="26">
        <f t="shared" ref="K6:K11" si="1">AVERAGE(G6:J6)</f>
        <v>13.25</v>
      </c>
      <c r="L6" s="27">
        <f t="shared" ref="L6:L11" si="2">K6/F6*100%</f>
        <v>0.44166666666666665</v>
      </c>
    </row>
    <row r="7" spans="1:12" ht="24.9" customHeight="1" x14ac:dyDescent="0.25">
      <c r="A7" s="4">
        <v>3</v>
      </c>
      <c r="B7" s="6" t="s">
        <v>42</v>
      </c>
      <c r="C7" s="8">
        <v>507</v>
      </c>
      <c r="D7" s="16">
        <v>37</v>
      </c>
      <c r="E7" s="16">
        <v>0</v>
      </c>
      <c r="F7" s="10">
        <f t="shared" si="0"/>
        <v>37</v>
      </c>
      <c r="G7" s="4">
        <v>23</v>
      </c>
      <c r="H7" s="4">
        <v>20</v>
      </c>
      <c r="I7" s="42" t="s">
        <v>43</v>
      </c>
      <c r="J7" s="44"/>
      <c r="K7" s="26">
        <f t="shared" si="1"/>
        <v>21.5</v>
      </c>
      <c r="L7" s="27">
        <f t="shared" si="2"/>
        <v>0.58108108108108103</v>
      </c>
    </row>
    <row r="8" spans="1:12" ht="24.9" customHeight="1" x14ac:dyDescent="0.25">
      <c r="A8" s="4">
        <v>4</v>
      </c>
      <c r="B8" s="6" t="s">
        <v>44</v>
      </c>
      <c r="C8" s="8">
        <v>515</v>
      </c>
      <c r="D8" s="16">
        <v>30</v>
      </c>
      <c r="E8" s="16">
        <v>1</v>
      </c>
      <c r="F8" s="10">
        <f t="shared" si="0"/>
        <v>29</v>
      </c>
      <c r="G8" s="4">
        <v>12</v>
      </c>
      <c r="H8" s="4">
        <v>11</v>
      </c>
      <c r="I8" s="4">
        <v>8</v>
      </c>
      <c r="J8" s="4">
        <v>4</v>
      </c>
      <c r="K8" s="26">
        <f t="shared" si="1"/>
        <v>8.75</v>
      </c>
      <c r="L8" s="27">
        <f t="shared" si="2"/>
        <v>0.30172413793103448</v>
      </c>
    </row>
    <row r="9" spans="1:12" ht="24.9" customHeight="1" x14ac:dyDescent="0.25">
      <c r="A9" s="4">
        <v>5</v>
      </c>
      <c r="B9" s="6" t="s">
        <v>45</v>
      </c>
      <c r="C9" s="8">
        <v>517</v>
      </c>
      <c r="D9" s="16">
        <v>26</v>
      </c>
      <c r="E9" s="16">
        <v>0</v>
      </c>
      <c r="F9" s="10">
        <f t="shared" si="0"/>
        <v>26</v>
      </c>
      <c r="G9" s="4">
        <v>9</v>
      </c>
      <c r="H9" s="4">
        <v>13</v>
      </c>
      <c r="I9" s="4">
        <v>11</v>
      </c>
      <c r="J9" s="4">
        <v>14</v>
      </c>
      <c r="K9" s="26">
        <f t="shared" si="1"/>
        <v>11.75</v>
      </c>
      <c r="L9" s="27">
        <f t="shared" si="2"/>
        <v>0.45192307692307693</v>
      </c>
    </row>
    <row r="10" spans="1:12" ht="24.9" customHeight="1" x14ac:dyDescent="0.25">
      <c r="A10" s="4">
        <v>6</v>
      </c>
      <c r="B10" s="6" t="s">
        <v>46</v>
      </c>
      <c r="C10" s="8">
        <v>518</v>
      </c>
      <c r="D10" s="16">
        <v>30</v>
      </c>
      <c r="E10" s="16">
        <v>0</v>
      </c>
      <c r="F10" s="10">
        <v>29</v>
      </c>
      <c r="G10" s="4">
        <v>26</v>
      </c>
      <c r="H10" s="4">
        <v>21</v>
      </c>
      <c r="I10" s="4">
        <v>17</v>
      </c>
      <c r="J10" s="4">
        <v>17</v>
      </c>
      <c r="K10" s="26">
        <f t="shared" si="1"/>
        <v>20.25</v>
      </c>
      <c r="L10" s="27">
        <f t="shared" si="2"/>
        <v>0.69827586206896552</v>
      </c>
    </row>
    <row r="11" spans="1:12" ht="24.9" customHeight="1" x14ac:dyDescent="0.25">
      <c r="A11" s="4">
        <v>7</v>
      </c>
      <c r="B11" s="6" t="s">
        <v>47</v>
      </c>
      <c r="C11" s="8">
        <v>521</v>
      </c>
      <c r="D11" s="8">
        <v>33</v>
      </c>
      <c r="E11" s="8">
        <v>1</v>
      </c>
      <c r="F11" s="10">
        <f t="shared" si="0"/>
        <v>32</v>
      </c>
      <c r="G11" s="4">
        <v>19</v>
      </c>
      <c r="H11" s="4">
        <v>22</v>
      </c>
      <c r="I11" s="4">
        <v>14</v>
      </c>
      <c r="J11" s="4">
        <v>21</v>
      </c>
      <c r="K11" s="26">
        <f t="shared" si="1"/>
        <v>19</v>
      </c>
      <c r="L11" s="27">
        <f t="shared" si="2"/>
        <v>0.59375</v>
      </c>
    </row>
    <row r="12" spans="1:12" ht="24.9" customHeight="1" x14ac:dyDescent="0.25">
      <c r="A12" s="4">
        <v>8</v>
      </c>
      <c r="B12" s="6" t="s">
        <v>48</v>
      </c>
      <c r="C12" s="8">
        <v>514</v>
      </c>
      <c r="D12" s="8">
        <v>6</v>
      </c>
      <c r="E12" s="8">
        <v>1</v>
      </c>
      <c r="F12" s="10">
        <v>4</v>
      </c>
      <c r="G12" s="42" t="s">
        <v>49</v>
      </c>
      <c r="H12" s="43"/>
      <c r="I12" s="43"/>
      <c r="J12" s="44"/>
      <c r="K12" s="26"/>
      <c r="L12" s="27"/>
    </row>
    <row r="13" spans="1:12" ht="24.9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</row>
    <row r="14" spans="1:12" ht="24.9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</row>
  </sheetData>
  <mergeCells count="4">
    <mergeCell ref="A3:L3"/>
    <mergeCell ref="G12:J12"/>
    <mergeCell ref="A1:L2"/>
    <mergeCell ref="I7:J7"/>
  </mergeCells>
  <phoneticPr fontId="15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workbookViewId="0">
      <selection activeCell="A3" sqref="A3:L16"/>
    </sheetView>
  </sheetViews>
  <sheetFormatPr defaultColWidth="9" defaultRowHeight="14.4" x14ac:dyDescent="0.25"/>
  <cols>
    <col min="1" max="12" width="11.5546875" customWidth="1"/>
  </cols>
  <sheetData>
    <row r="1" spans="1:12" ht="24.9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.9" customHeight="1" x14ac:dyDescent="0.25">
      <c r="A3" s="33" t="s">
        <v>50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.9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3">
        <v>5.1100000000000003</v>
      </c>
      <c r="H4" s="3">
        <v>5.12</v>
      </c>
      <c r="I4" s="3">
        <v>5.13</v>
      </c>
      <c r="J4" s="3">
        <v>5.14</v>
      </c>
      <c r="K4" s="20" t="s">
        <v>8</v>
      </c>
      <c r="L4" s="20" t="s">
        <v>9</v>
      </c>
    </row>
    <row r="5" spans="1:12" ht="24.9" customHeight="1" x14ac:dyDescent="0.25">
      <c r="A5" s="15">
        <v>1</v>
      </c>
      <c r="B5" s="13" t="s">
        <v>51</v>
      </c>
      <c r="C5" s="13">
        <v>403</v>
      </c>
      <c r="D5" s="13">
        <v>30</v>
      </c>
      <c r="E5" s="13">
        <v>3</v>
      </c>
      <c r="F5" s="18">
        <f>D5-E5</f>
        <v>27</v>
      </c>
      <c r="G5" s="15">
        <v>12</v>
      </c>
      <c r="H5" s="15">
        <v>27</v>
      </c>
      <c r="I5" s="15">
        <v>25</v>
      </c>
      <c r="J5" s="15">
        <v>25</v>
      </c>
      <c r="K5" s="24">
        <f>AVERAGE(G5:J5)</f>
        <v>22.25</v>
      </c>
      <c r="L5" s="28">
        <f>K5/F5</f>
        <v>0.82407407407407407</v>
      </c>
    </row>
    <row r="6" spans="1:12" ht="24.9" customHeight="1" x14ac:dyDescent="0.25">
      <c r="A6" s="15">
        <v>2</v>
      </c>
      <c r="B6" s="13" t="s">
        <v>52</v>
      </c>
      <c r="C6" s="13">
        <v>404</v>
      </c>
      <c r="D6" s="13">
        <v>30</v>
      </c>
      <c r="E6" s="13">
        <v>2</v>
      </c>
      <c r="F6" s="18">
        <f t="shared" ref="F6:F16" si="0">D6-E6</f>
        <v>28</v>
      </c>
      <c r="G6" s="15">
        <v>28</v>
      </c>
      <c r="H6" s="15">
        <v>28</v>
      </c>
      <c r="I6" s="15">
        <v>28</v>
      </c>
      <c r="J6" s="15">
        <v>21</v>
      </c>
      <c r="K6" s="24">
        <f t="shared" ref="K6:K16" si="1">AVERAGE(G6:J6)</f>
        <v>26.25</v>
      </c>
      <c r="L6" s="28">
        <f t="shared" ref="L6:L16" si="2">K6/F6</f>
        <v>0.9375</v>
      </c>
    </row>
    <row r="7" spans="1:12" ht="24.9" customHeight="1" x14ac:dyDescent="0.25">
      <c r="A7" s="15">
        <v>3</v>
      </c>
      <c r="B7" s="13" t="s">
        <v>53</v>
      </c>
      <c r="C7" s="13">
        <v>405</v>
      </c>
      <c r="D7" s="13">
        <v>30</v>
      </c>
      <c r="E7" s="13">
        <v>5</v>
      </c>
      <c r="F7" s="18">
        <f t="shared" si="0"/>
        <v>25</v>
      </c>
      <c r="G7" s="15">
        <v>23</v>
      </c>
      <c r="H7" s="15">
        <v>25</v>
      </c>
      <c r="I7" s="15">
        <v>22</v>
      </c>
      <c r="J7" s="15">
        <v>22</v>
      </c>
      <c r="K7" s="24">
        <f t="shared" si="1"/>
        <v>23</v>
      </c>
      <c r="L7" s="28">
        <f t="shared" si="2"/>
        <v>0.92</v>
      </c>
    </row>
    <row r="8" spans="1:12" ht="24.9" customHeight="1" x14ac:dyDescent="0.25">
      <c r="A8" s="15">
        <v>4</v>
      </c>
      <c r="B8" s="13" t="s">
        <v>54</v>
      </c>
      <c r="C8" s="13">
        <v>406</v>
      </c>
      <c r="D8" s="13">
        <v>30</v>
      </c>
      <c r="E8" s="13">
        <v>3</v>
      </c>
      <c r="F8" s="18">
        <f t="shared" si="0"/>
        <v>27</v>
      </c>
      <c r="G8" s="15">
        <v>24</v>
      </c>
      <c r="H8" s="15">
        <v>22</v>
      </c>
      <c r="I8" s="15">
        <v>22</v>
      </c>
      <c r="J8" s="15">
        <v>21</v>
      </c>
      <c r="K8" s="24">
        <f t="shared" si="1"/>
        <v>22.25</v>
      </c>
      <c r="L8" s="28">
        <f t="shared" si="2"/>
        <v>0.82407407407407407</v>
      </c>
    </row>
    <row r="9" spans="1:12" ht="24.9" customHeight="1" x14ac:dyDescent="0.25">
      <c r="A9" s="15">
        <v>5</v>
      </c>
      <c r="B9" s="13" t="s">
        <v>55</v>
      </c>
      <c r="C9" s="13">
        <v>407</v>
      </c>
      <c r="D9" s="13">
        <v>28</v>
      </c>
      <c r="E9" s="13">
        <v>2</v>
      </c>
      <c r="F9" s="18">
        <f t="shared" si="0"/>
        <v>26</v>
      </c>
      <c r="G9" s="15">
        <v>25</v>
      </c>
      <c r="H9" s="15">
        <v>25</v>
      </c>
      <c r="I9" s="15">
        <v>26</v>
      </c>
      <c r="J9" s="15">
        <v>24</v>
      </c>
      <c r="K9" s="24">
        <f t="shared" si="1"/>
        <v>25</v>
      </c>
      <c r="L9" s="28">
        <f t="shared" si="2"/>
        <v>0.96153846153846156</v>
      </c>
    </row>
    <row r="10" spans="1:12" ht="24.9" customHeight="1" x14ac:dyDescent="0.25">
      <c r="A10" s="15">
        <v>6</v>
      </c>
      <c r="B10" s="13" t="s">
        <v>56</v>
      </c>
      <c r="C10" s="13">
        <v>408</v>
      </c>
      <c r="D10" s="13">
        <v>29</v>
      </c>
      <c r="E10" s="13">
        <v>4</v>
      </c>
      <c r="F10" s="18">
        <f t="shared" si="0"/>
        <v>25</v>
      </c>
      <c r="G10" s="51" t="s">
        <v>34</v>
      </c>
      <c r="H10" s="52"/>
      <c r="I10" s="52"/>
      <c r="J10" s="53"/>
      <c r="K10" s="24"/>
      <c r="L10" s="28"/>
    </row>
    <row r="11" spans="1:12" ht="24.9" customHeight="1" x14ac:dyDescent="0.25">
      <c r="A11" s="15">
        <v>7</v>
      </c>
      <c r="B11" s="13" t="s">
        <v>57</v>
      </c>
      <c r="C11" s="13">
        <v>409</v>
      </c>
      <c r="D11" s="13">
        <v>30</v>
      </c>
      <c r="E11" s="13">
        <v>6</v>
      </c>
      <c r="F11" s="18">
        <f t="shared" si="0"/>
        <v>24</v>
      </c>
      <c r="G11" s="4">
        <v>24</v>
      </c>
      <c r="H11" s="4">
        <v>17</v>
      </c>
      <c r="I11" s="4">
        <v>19</v>
      </c>
      <c r="J11" s="15">
        <v>15</v>
      </c>
      <c r="K11" s="24">
        <f t="shared" si="1"/>
        <v>18.75</v>
      </c>
      <c r="L11" s="28">
        <f t="shared" si="2"/>
        <v>0.78125</v>
      </c>
    </row>
    <row r="12" spans="1:12" ht="24.9" customHeight="1" x14ac:dyDescent="0.25">
      <c r="A12" s="15">
        <v>8</v>
      </c>
      <c r="B12" s="13" t="s">
        <v>58</v>
      </c>
      <c r="C12" s="13">
        <v>410</v>
      </c>
      <c r="D12" s="13">
        <v>30</v>
      </c>
      <c r="E12" s="13">
        <v>3</v>
      </c>
      <c r="F12" s="18">
        <f t="shared" si="0"/>
        <v>27</v>
      </c>
      <c r="G12" s="15">
        <v>23</v>
      </c>
      <c r="H12" s="15">
        <v>21</v>
      </c>
      <c r="I12" s="15">
        <v>22</v>
      </c>
      <c r="J12" s="15">
        <v>22</v>
      </c>
      <c r="K12" s="24">
        <f t="shared" si="1"/>
        <v>22</v>
      </c>
      <c r="L12" s="28">
        <f t="shared" si="2"/>
        <v>0.81481481481481477</v>
      </c>
    </row>
    <row r="13" spans="1:12" ht="24.9" customHeight="1" x14ac:dyDescent="0.25">
      <c r="A13" s="15">
        <v>9</v>
      </c>
      <c r="B13" s="13" t="s">
        <v>59</v>
      </c>
      <c r="C13" s="13">
        <v>411</v>
      </c>
      <c r="D13" s="13">
        <v>30</v>
      </c>
      <c r="E13" s="13">
        <v>6</v>
      </c>
      <c r="F13" s="18">
        <f t="shared" si="0"/>
        <v>24</v>
      </c>
      <c r="G13" s="15">
        <v>23</v>
      </c>
      <c r="H13" s="15">
        <v>23</v>
      </c>
      <c r="I13" s="15">
        <v>22</v>
      </c>
      <c r="J13" s="15">
        <v>22</v>
      </c>
      <c r="K13" s="24">
        <f t="shared" si="1"/>
        <v>22.5</v>
      </c>
      <c r="L13" s="28">
        <f t="shared" si="2"/>
        <v>0.9375</v>
      </c>
    </row>
    <row r="14" spans="1:12" ht="24.9" customHeight="1" x14ac:dyDescent="0.25">
      <c r="A14" s="15">
        <v>10</v>
      </c>
      <c r="B14" s="13" t="s">
        <v>60</v>
      </c>
      <c r="C14" s="13">
        <v>412</v>
      </c>
      <c r="D14" s="13">
        <v>30</v>
      </c>
      <c r="E14" s="13">
        <v>9</v>
      </c>
      <c r="F14" s="18">
        <f t="shared" si="0"/>
        <v>21</v>
      </c>
      <c r="G14" s="15">
        <v>18</v>
      </c>
      <c r="H14" s="15">
        <v>19</v>
      </c>
      <c r="I14" s="15">
        <v>16</v>
      </c>
      <c r="J14" s="15">
        <v>17</v>
      </c>
      <c r="K14" s="24">
        <f t="shared" si="1"/>
        <v>17.5</v>
      </c>
      <c r="L14" s="28">
        <f t="shared" si="2"/>
        <v>0.83333333333333337</v>
      </c>
    </row>
    <row r="15" spans="1:12" ht="24.9" customHeight="1" x14ac:dyDescent="0.25">
      <c r="A15" s="15">
        <v>11</v>
      </c>
      <c r="B15" s="13" t="s">
        <v>61</v>
      </c>
      <c r="C15" s="13">
        <v>413</v>
      </c>
      <c r="D15" s="13">
        <v>29</v>
      </c>
      <c r="E15" s="13">
        <v>3</v>
      </c>
      <c r="F15" s="18">
        <f t="shared" si="0"/>
        <v>26</v>
      </c>
      <c r="G15" s="15">
        <v>26</v>
      </c>
      <c r="H15" s="15">
        <v>26</v>
      </c>
      <c r="I15" s="15">
        <v>25</v>
      </c>
      <c r="J15" s="15">
        <v>24</v>
      </c>
      <c r="K15" s="24">
        <f t="shared" si="1"/>
        <v>25.25</v>
      </c>
      <c r="L15" s="28">
        <f t="shared" si="2"/>
        <v>0.97115384615384615</v>
      </c>
    </row>
    <row r="16" spans="1:12" ht="24.9" customHeight="1" x14ac:dyDescent="0.25">
      <c r="A16" s="15">
        <v>12</v>
      </c>
      <c r="B16" s="13" t="s">
        <v>62</v>
      </c>
      <c r="C16" s="13">
        <v>414</v>
      </c>
      <c r="D16" s="13">
        <v>30</v>
      </c>
      <c r="E16" s="13">
        <v>3</v>
      </c>
      <c r="F16" s="18">
        <f t="shared" si="0"/>
        <v>27</v>
      </c>
      <c r="G16" s="15">
        <v>25</v>
      </c>
      <c r="H16" s="15">
        <v>25</v>
      </c>
      <c r="I16" s="15">
        <v>26</v>
      </c>
      <c r="J16" s="4">
        <v>25</v>
      </c>
      <c r="K16" s="24">
        <f t="shared" si="1"/>
        <v>25.25</v>
      </c>
      <c r="L16" s="28">
        <f t="shared" si="2"/>
        <v>0.93518518518518523</v>
      </c>
    </row>
  </sheetData>
  <mergeCells count="3">
    <mergeCell ref="A3:L3"/>
    <mergeCell ref="G10:J10"/>
    <mergeCell ref="A1:L2"/>
  </mergeCells>
  <phoneticPr fontId="15" type="noConversion"/>
  <pageMargins left="0.7" right="0.7" top="0.75" bottom="0.75" header="0.3" footer="0.3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tabSelected="1" workbookViewId="0">
      <selection activeCell="N39" sqref="N39"/>
    </sheetView>
  </sheetViews>
  <sheetFormatPr defaultColWidth="9" defaultRowHeight="14.4" x14ac:dyDescent="0.25"/>
  <sheetData>
    <row r="1" spans="1:12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.6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6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5.1100000000000003</v>
      </c>
      <c r="H4" s="3">
        <v>5.12</v>
      </c>
      <c r="I4" s="3">
        <v>5.13</v>
      </c>
      <c r="J4" s="3">
        <v>5.14</v>
      </c>
      <c r="K4" s="19" t="s">
        <v>8</v>
      </c>
      <c r="L4" s="20" t="s">
        <v>9</v>
      </c>
    </row>
    <row r="5" spans="1:12" ht="15.6" x14ac:dyDescent="0.25">
      <c r="A5" s="4">
        <f t="shared" ref="A5:A13" si="0">ROW()-4</f>
        <v>1</v>
      </c>
      <c r="B5" s="5" t="s">
        <v>10</v>
      </c>
      <c r="C5" s="6">
        <v>410</v>
      </c>
      <c r="D5" s="6">
        <v>37</v>
      </c>
      <c r="E5" s="6">
        <v>0</v>
      </c>
      <c r="F5" s="6">
        <f t="shared" ref="F5:F9" si="1">D5-E5</f>
        <v>37</v>
      </c>
      <c r="G5" s="7">
        <v>31</v>
      </c>
      <c r="H5" s="7">
        <v>32</v>
      </c>
      <c r="I5" s="7">
        <v>31</v>
      </c>
      <c r="J5" s="7">
        <v>29</v>
      </c>
      <c r="K5" s="21">
        <f t="shared" ref="K5:K13" si="2">AVERAGE(G5:J5)</f>
        <v>30.75</v>
      </c>
      <c r="L5" s="22">
        <f t="shared" ref="L5:L13" si="3">K5/F5</f>
        <v>0.83108108108108103</v>
      </c>
    </row>
    <row r="6" spans="1:12" ht="15.6" x14ac:dyDescent="0.25">
      <c r="A6" s="4">
        <f t="shared" si="0"/>
        <v>2</v>
      </c>
      <c r="B6" s="5" t="s">
        <v>11</v>
      </c>
      <c r="C6" s="6">
        <v>407</v>
      </c>
      <c r="D6" s="6">
        <v>38</v>
      </c>
      <c r="E6" s="6">
        <v>0</v>
      </c>
      <c r="F6" s="6">
        <f t="shared" si="1"/>
        <v>38</v>
      </c>
      <c r="G6" s="7">
        <v>34</v>
      </c>
      <c r="H6" s="7">
        <v>28</v>
      </c>
      <c r="I6" s="7">
        <v>32</v>
      </c>
      <c r="J6" s="7">
        <v>33</v>
      </c>
      <c r="K6" s="21">
        <f t="shared" si="2"/>
        <v>31.75</v>
      </c>
      <c r="L6" s="22">
        <f t="shared" si="3"/>
        <v>0.83552631578947367</v>
      </c>
    </row>
    <row r="7" spans="1:12" ht="15.6" x14ac:dyDescent="0.25">
      <c r="A7" s="4">
        <f t="shared" si="0"/>
        <v>3</v>
      </c>
      <c r="B7" s="5" t="s">
        <v>12</v>
      </c>
      <c r="C7" s="6">
        <v>408</v>
      </c>
      <c r="D7" s="6">
        <v>35</v>
      </c>
      <c r="E7" s="6">
        <v>0</v>
      </c>
      <c r="F7" s="6">
        <f t="shared" si="1"/>
        <v>35</v>
      </c>
      <c r="G7" s="7">
        <v>25</v>
      </c>
      <c r="H7" s="7">
        <v>30</v>
      </c>
      <c r="I7" s="7">
        <v>31</v>
      </c>
      <c r="J7" s="7">
        <v>28</v>
      </c>
      <c r="K7" s="21">
        <f t="shared" si="2"/>
        <v>28.5</v>
      </c>
      <c r="L7" s="22">
        <f t="shared" si="3"/>
        <v>0.81428571428571428</v>
      </c>
    </row>
    <row r="8" spans="1:12" ht="15.6" x14ac:dyDescent="0.25">
      <c r="A8" s="4">
        <f t="shared" si="0"/>
        <v>4</v>
      </c>
      <c r="B8" s="5" t="s">
        <v>13</v>
      </c>
      <c r="C8" s="6">
        <v>411</v>
      </c>
      <c r="D8" s="6">
        <v>41</v>
      </c>
      <c r="E8" s="6">
        <v>3</v>
      </c>
      <c r="F8" s="6">
        <f t="shared" si="1"/>
        <v>38</v>
      </c>
      <c r="G8" s="7">
        <v>38</v>
      </c>
      <c r="H8" s="7">
        <v>29</v>
      </c>
      <c r="I8" s="7">
        <v>30</v>
      </c>
      <c r="J8" s="7">
        <v>10</v>
      </c>
      <c r="K8" s="21">
        <f t="shared" si="2"/>
        <v>26.75</v>
      </c>
      <c r="L8" s="22">
        <f t="shared" si="3"/>
        <v>0.70394736842105265</v>
      </c>
    </row>
    <row r="9" spans="1:12" ht="15.6" x14ac:dyDescent="0.25">
      <c r="A9" s="4">
        <f t="shared" si="0"/>
        <v>5</v>
      </c>
      <c r="B9" s="5" t="s">
        <v>14</v>
      </c>
      <c r="C9" s="6">
        <v>413</v>
      </c>
      <c r="D9" s="6">
        <v>41</v>
      </c>
      <c r="E9" s="6">
        <v>3</v>
      </c>
      <c r="F9" s="6">
        <f t="shared" si="1"/>
        <v>38</v>
      </c>
      <c r="G9" s="7">
        <v>38</v>
      </c>
      <c r="H9" s="7">
        <v>38</v>
      </c>
      <c r="I9" s="7">
        <v>38</v>
      </c>
      <c r="J9" s="7">
        <v>35</v>
      </c>
      <c r="K9" s="21">
        <f t="shared" si="2"/>
        <v>37.25</v>
      </c>
      <c r="L9" s="22">
        <f t="shared" si="3"/>
        <v>0.98026315789473684</v>
      </c>
    </row>
    <row r="10" spans="1:12" ht="15.6" x14ac:dyDescent="0.25">
      <c r="A10" s="4">
        <f t="shared" si="0"/>
        <v>6</v>
      </c>
      <c r="B10" s="5" t="s">
        <v>15</v>
      </c>
      <c r="C10" s="6">
        <v>405</v>
      </c>
      <c r="D10" s="6">
        <v>44</v>
      </c>
      <c r="E10" s="6">
        <v>0</v>
      </c>
      <c r="F10" s="6">
        <v>44</v>
      </c>
      <c r="G10" s="7">
        <v>37</v>
      </c>
      <c r="H10" s="7">
        <v>33</v>
      </c>
      <c r="I10" s="7">
        <v>40</v>
      </c>
      <c r="J10" s="7">
        <v>35</v>
      </c>
      <c r="K10" s="21">
        <f t="shared" si="2"/>
        <v>36.25</v>
      </c>
      <c r="L10" s="22">
        <f t="shared" si="3"/>
        <v>0.82386363636363635</v>
      </c>
    </row>
    <row r="11" spans="1:12" ht="15.6" x14ac:dyDescent="0.25">
      <c r="A11" s="4">
        <f t="shared" si="0"/>
        <v>7</v>
      </c>
      <c r="B11" s="8" t="s">
        <v>16</v>
      </c>
      <c r="C11" s="8">
        <v>404</v>
      </c>
      <c r="D11" s="8">
        <v>27</v>
      </c>
      <c r="E11" s="8">
        <v>2</v>
      </c>
      <c r="F11" s="6">
        <f>D11-E11</f>
        <v>25</v>
      </c>
      <c r="G11" s="4">
        <v>24</v>
      </c>
      <c r="H11" s="4">
        <v>21</v>
      </c>
      <c r="I11" s="4">
        <v>19</v>
      </c>
      <c r="J11" s="4">
        <v>18</v>
      </c>
      <c r="K11" s="21">
        <f t="shared" si="2"/>
        <v>20.5</v>
      </c>
      <c r="L11" s="22">
        <f t="shared" si="3"/>
        <v>0.82</v>
      </c>
    </row>
    <row r="12" spans="1:12" ht="15.6" x14ac:dyDescent="0.25">
      <c r="A12" s="4">
        <f t="shared" si="0"/>
        <v>8</v>
      </c>
      <c r="B12" s="8" t="s">
        <v>17</v>
      </c>
      <c r="C12" s="8">
        <v>409</v>
      </c>
      <c r="D12" s="8">
        <v>39</v>
      </c>
      <c r="E12" s="8">
        <v>4</v>
      </c>
      <c r="F12" s="6">
        <v>35</v>
      </c>
      <c r="G12" s="4">
        <v>35</v>
      </c>
      <c r="H12" s="4">
        <v>30</v>
      </c>
      <c r="I12" s="4">
        <v>35</v>
      </c>
      <c r="J12" s="4">
        <v>25</v>
      </c>
      <c r="K12" s="21">
        <f t="shared" si="2"/>
        <v>31.25</v>
      </c>
      <c r="L12" s="22">
        <f t="shared" si="3"/>
        <v>0.8928571428571429</v>
      </c>
    </row>
    <row r="13" spans="1:12" ht="15.6" x14ac:dyDescent="0.25">
      <c r="A13" s="4">
        <f t="shared" si="0"/>
        <v>9</v>
      </c>
      <c r="B13" s="8" t="s">
        <v>18</v>
      </c>
      <c r="C13" s="8">
        <v>406</v>
      </c>
      <c r="D13" s="8">
        <v>29</v>
      </c>
      <c r="E13" s="8">
        <v>0</v>
      </c>
      <c r="F13" s="6">
        <f>D13-E13</f>
        <v>29</v>
      </c>
      <c r="G13" s="4">
        <v>27</v>
      </c>
      <c r="H13" s="4">
        <v>28</v>
      </c>
      <c r="I13" s="4">
        <v>29</v>
      </c>
      <c r="J13" s="4">
        <v>27</v>
      </c>
      <c r="K13" s="21">
        <f t="shared" si="2"/>
        <v>27.75</v>
      </c>
      <c r="L13" s="22">
        <f t="shared" si="3"/>
        <v>0.9568965517241379</v>
      </c>
    </row>
    <row r="14" spans="1:12" ht="15.6" x14ac:dyDescent="0.25">
      <c r="A14" s="33" t="s">
        <v>19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15.6" x14ac:dyDescent="0.25">
      <c r="A15" s="1" t="s">
        <v>2</v>
      </c>
      <c r="B15" s="1" t="s">
        <v>3</v>
      </c>
      <c r="C15" s="1" t="s">
        <v>4</v>
      </c>
      <c r="D15" s="1" t="s">
        <v>5</v>
      </c>
      <c r="E15" s="1" t="s">
        <v>6</v>
      </c>
      <c r="F15" s="1" t="s">
        <v>7</v>
      </c>
      <c r="G15" s="3">
        <v>5.1100000000000003</v>
      </c>
      <c r="H15" s="3">
        <v>5.12</v>
      </c>
      <c r="I15" s="3">
        <v>5.13</v>
      </c>
      <c r="J15" s="3">
        <v>5.14</v>
      </c>
      <c r="K15" s="20" t="s">
        <v>8</v>
      </c>
      <c r="L15" s="20" t="s">
        <v>9</v>
      </c>
    </row>
    <row r="16" spans="1:12" ht="31.2" x14ac:dyDescent="0.25">
      <c r="A16" s="4">
        <v>1</v>
      </c>
      <c r="B16" s="9" t="s">
        <v>20</v>
      </c>
      <c r="C16" s="8">
        <v>1103</v>
      </c>
      <c r="D16" s="10">
        <v>26</v>
      </c>
      <c r="E16" s="10">
        <v>6</v>
      </c>
      <c r="F16" s="10">
        <v>20</v>
      </c>
      <c r="G16" s="4">
        <v>9</v>
      </c>
      <c r="H16" s="4">
        <v>12</v>
      </c>
      <c r="I16" s="4">
        <v>13</v>
      </c>
      <c r="J16" s="4">
        <v>5</v>
      </c>
      <c r="K16" s="23">
        <f t="shared" ref="K16:K24" si="4">AVERAGE(G16:J16)</f>
        <v>9.75</v>
      </c>
      <c r="L16" s="22">
        <f t="shared" ref="L16:L24" si="5">K16/F16</f>
        <v>0.48749999999999999</v>
      </c>
    </row>
    <row r="17" spans="1:12" ht="31.2" x14ac:dyDescent="0.25">
      <c r="A17" s="4">
        <v>2</v>
      </c>
      <c r="B17" s="9" t="s">
        <v>21</v>
      </c>
      <c r="C17" s="8">
        <v>1104</v>
      </c>
      <c r="D17" s="10">
        <v>28</v>
      </c>
      <c r="E17" s="10">
        <v>2</v>
      </c>
      <c r="F17" s="10">
        <v>26</v>
      </c>
      <c r="G17" s="4">
        <v>21</v>
      </c>
      <c r="H17" s="4">
        <v>19</v>
      </c>
      <c r="I17" s="4">
        <v>16</v>
      </c>
      <c r="J17" s="4">
        <v>11</v>
      </c>
      <c r="K17" s="23">
        <f t="shared" si="4"/>
        <v>16.75</v>
      </c>
      <c r="L17" s="22">
        <f t="shared" si="5"/>
        <v>0.64423076923076927</v>
      </c>
    </row>
    <row r="18" spans="1:12" ht="31.2" x14ac:dyDescent="0.25">
      <c r="A18" s="4">
        <v>3</v>
      </c>
      <c r="B18" s="9" t="s">
        <v>22</v>
      </c>
      <c r="C18" s="8">
        <v>1109</v>
      </c>
      <c r="D18" s="10">
        <v>27</v>
      </c>
      <c r="E18" s="10">
        <v>1</v>
      </c>
      <c r="F18" s="10">
        <v>26</v>
      </c>
      <c r="G18" s="4">
        <v>8</v>
      </c>
      <c r="H18" s="4">
        <v>9</v>
      </c>
      <c r="I18" s="4">
        <v>18</v>
      </c>
      <c r="J18" s="4">
        <v>16</v>
      </c>
      <c r="K18" s="23">
        <f t="shared" si="4"/>
        <v>12.75</v>
      </c>
      <c r="L18" s="22">
        <f t="shared" si="5"/>
        <v>0.49038461538461536</v>
      </c>
    </row>
    <row r="19" spans="1:12" ht="31.2" x14ac:dyDescent="0.25">
      <c r="A19" s="4">
        <v>4</v>
      </c>
      <c r="B19" s="11" t="s">
        <v>23</v>
      </c>
      <c r="C19" s="8">
        <v>1107</v>
      </c>
      <c r="D19" s="10">
        <v>31</v>
      </c>
      <c r="E19" s="10">
        <v>7</v>
      </c>
      <c r="F19" s="10">
        <v>24</v>
      </c>
      <c r="G19" s="4">
        <v>6</v>
      </c>
      <c r="H19" s="4">
        <v>6</v>
      </c>
      <c r="I19" s="4">
        <v>5</v>
      </c>
      <c r="J19" s="4">
        <v>9</v>
      </c>
      <c r="K19" s="23">
        <f t="shared" si="4"/>
        <v>6.5</v>
      </c>
      <c r="L19" s="22">
        <f t="shared" si="5"/>
        <v>0.27083333333333331</v>
      </c>
    </row>
    <row r="20" spans="1:12" ht="31.2" x14ac:dyDescent="0.25">
      <c r="A20" s="4">
        <v>5</v>
      </c>
      <c r="B20" s="9" t="s">
        <v>24</v>
      </c>
      <c r="C20" s="8">
        <v>1110</v>
      </c>
      <c r="D20" s="10">
        <v>13</v>
      </c>
      <c r="E20" s="10">
        <v>2</v>
      </c>
      <c r="F20" s="10">
        <v>11</v>
      </c>
      <c r="G20" s="4">
        <v>4</v>
      </c>
      <c r="H20" s="4">
        <v>3</v>
      </c>
      <c r="I20" s="4">
        <v>5</v>
      </c>
      <c r="J20" s="4">
        <v>4</v>
      </c>
      <c r="K20" s="23">
        <f t="shared" si="4"/>
        <v>4</v>
      </c>
      <c r="L20" s="22">
        <f t="shared" si="5"/>
        <v>0.36363636363636365</v>
      </c>
    </row>
    <row r="21" spans="1:12" ht="31.2" x14ac:dyDescent="0.25">
      <c r="A21" s="4">
        <v>6</v>
      </c>
      <c r="B21" s="9" t="s">
        <v>25</v>
      </c>
      <c r="C21" s="8">
        <v>1105</v>
      </c>
      <c r="D21" s="10">
        <v>10</v>
      </c>
      <c r="E21" s="10">
        <v>1</v>
      </c>
      <c r="F21" s="10">
        <v>9</v>
      </c>
      <c r="G21" s="4">
        <v>3</v>
      </c>
      <c r="H21" s="4">
        <v>8</v>
      </c>
      <c r="I21" s="4">
        <v>8</v>
      </c>
      <c r="J21" s="4">
        <v>8</v>
      </c>
      <c r="K21" s="23">
        <f t="shared" si="4"/>
        <v>6.75</v>
      </c>
      <c r="L21" s="22">
        <f t="shared" si="5"/>
        <v>0.75</v>
      </c>
    </row>
    <row r="22" spans="1:12" ht="31.2" x14ac:dyDescent="0.25">
      <c r="A22" s="4">
        <v>7</v>
      </c>
      <c r="B22" s="9" t="s">
        <v>26</v>
      </c>
      <c r="C22" s="8">
        <v>1106</v>
      </c>
      <c r="D22" s="10">
        <v>23</v>
      </c>
      <c r="E22" s="10">
        <v>0</v>
      </c>
      <c r="F22" s="10">
        <v>23</v>
      </c>
      <c r="G22" s="4">
        <v>5</v>
      </c>
      <c r="H22" s="4">
        <v>6</v>
      </c>
      <c r="I22" s="4">
        <v>7</v>
      </c>
      <c r="J22" s="4">
        <v>8</v>
      </c>
      <c r="K22" s="23">
        <f t="shared" si="4"/>
        <v>6.5</v>
      </c>
      <c r="L22" s="22">
        <f t="shared" si="5"/>
        <v>0.28260869565217389</v>
      </c>
    </row>
    <row r="23" spans="1:12" ht="31.2" x14ac:dyDescent="0.25">
      <c r="A23" s="4">
        <v>8</v>
      </c>
      <c r="B23" s="9" t="s">
        <v>27</v>
      </c>
      <c r="C23" s="8">
        <v>1111</v>
      </c>
      <c r="D23" s="10">
        <v>32</v>
      </c>
      <c r="E23" s="10">
        <v>10</v>
      </c>
      <c r="F23" s="10">
        <v>22</v>
      </c>
      <c r="G23" s="4">
        <v>14</v>
      </c>
      <c r="H23" s="4">
        <v>15</v>
      </c>
      <c r="I23" s="4">
        <v>16</v>
      </c>
      <c r="J23" s="4">
        <v>11</v>
      </c>
      <c r="K23" s="23">
        <f t="shared" si="4"/>
        <v>14</v>
      </c>
      <c r="L23" s="22">
        <f t="shared" si="5"/>
        <v>0.63636363636363635</v>
      </c>
    </row>
    <row r="24" spans="1:12" ht="31.2" x14ac:dyDescent="0.25">
      <c r="A24" s="4">
        <v>9</v>
      </c>
      <c r="B24" s="9" t="s">
        <v>28</v>
      </c>
      <c r="C24" s="8">
        <v>1108</v>
      </c>
      <c r="D24" s="10">
        <v>33</v>
      </c>
      <c r="E24" s="10">
        <v>3</v>
      </c>
      <c r="F24" s="10">
        <v>30</v>
      </c>
      <c r="G24" s="4">
        <v>24</v>
      </c>
      <c r="H24" s="4">
        <v>23</v>
      </c>
      <c r="I24" s="4">
        <v>25</v>
      </c>
      <c r="J24" s="4">
        <v>27</v>
      </c>
      <c r="K24" s="23">
        <f t="shared" si="4"/>
        <v>24.75</v>
      </c>
      <c r="L24" s="22">
        <f t="shared" si="5"/>
        <v>0.82499999999999996</v>
      </c>
    </row>
    <row r="25" spans="1:12" ht="15.6" x14ac:dyDescent="0.25">
      <c r="A25" s="33" t="s">
        <v>29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ht="15.6" x14ac:dyDescent="0.25">
      <c r="A26" s="2" t="s">
        <v>2</v>
      </c>
      <c r="B26" s="2" t="s">
        <v>3</v>
      </c>
      <c r="C26" s="2" t="s">
        <v>4</v>
      </c>
      <c r="D26" s="2" t="s">
        <v>5</v>
      </c>
      <c r="E26" s="2" t="s">
        <v>6</v>
      </c>
      <c r="F26" s="2" t="s">
        <v>7</v>
      </c>
      <c r="G26" s="3">
        <v>5.1100000000000003</v>
      </c>
      <c r="H26" s="3">
        <v>5.12</v>
      </c>
      <c r="I26" s="3">
        <v>5.13</v>
      </c>
      <c r="J26" s="3">
        <v>5.14</v>
      </c>
      <c r="K26" s="19" t="s">
        <v>8</v>
      </c>
      <c r="L26" s="19" t="s">
        <v>9</v>
      </c>
    </row>
    <row r="27" spans="1:12" ht="15.6" x14ac:dyDescent="0.25">
      <c r="A27" s="4">
        <v>1</v>
      </c>
      <c r="B27" s="12" t="s">
        <v>30</v>
      </c>
      <c r="C27" s="13">
        <v>408</v>
      </c>
      <c r="D27" s="13">
        <v>40</v>
      </c>
      <c r="E27" s="13">
        <v>0</v>
      </c>
      <c r="F27" s="13">
        <f t="shared" ref="F27:F33" si="6">D27-E27</f>
        <v>40</v>
      </c>
      <c r="G27" s="14" t="s">
        <v>31</v>
      </c>
      <c r="H27" s="15">
        <v>40</v>
      </c>
      <c r="I27" s="15">
        <v>40</v>
      </c>
      <c r="J27" s="15">
        <v>40</v>
      </c>
      <c r="K27" s="24">
        <f t="shared" ref="K27:K33" si="7">AVERAGE(G27:J27)</f>
        <v>40</v>
      </c>
      <c r="L27" s="22">
        <f t="shared" ref="L27:L33" si="8">K27/F27</f>
        <v>1</v>
      </c>
    </row>
    <row r="28" spans="1:12" ht="15.6" x14ac:dyDescent="0.25">
      <c r="A28" s="4">
        <v>2</v>
      </c>
      <c r="B28" s="13" t="s">
        <v>32</v>
      </c>
      <c r="C28" s="13">
        <v>406</v>
      </c>
      <c r="D28" s="13">
        <v>37</v>
      </c>
      <c r="E28" s="13">
        <v>1</v>
      </c>
      <c r="F28" s="13">
        <v>36</v>
      </c>
      <c r="G28" s="15">
        <v>5</v>
      </c>
      <c r="H28" s="15">
        <v>9</v>
      </c>
      <c r="I28" s="15">
        <v>15</v>
      </c>
      <c r="J28" s="15">
        <v>7</v>
      </c>
      <c r="K28" s="24">
        <f t="shared" si="7"/>
        <v>9</v>
      </c>
      <c r="L28" s="22">
        <f t="shared" si="8"/>
        <v>0.25</v>
      </c>
    </row>
    <row r="29" spans="1:12" ht="15.6" x14ac:dyDescent="0.25">
      <c r="A29" s="4">
        <v>3</v>
      </c>
      <c r="B29" s="13" t="s">
        <v>33</v>
      </c>
      <c r="C29" s="13">
        <v>405</v>
      </c>
      <c r="D29" s="13">
        <v>30</v>
      </c>
      <c r="E29" s="13">
        <v>0</v>
      </c>
      <c r="F29" s="13">
        <f t="shared" si="6"/>
        <v>30</v>
      </c>
      <c r="G29" s="36" t="s">
        <v>34</v>
      </c>
      <c r="H29" s="15">
        <v>21</v>
      </c>
      <c r="I29" s="15">
        <v>18</v>
      </c>
      <c r="J29" s="15">
        <v>13</v>
      </c>
      <c r="K29" s="24">
        <f t="shared" si="7"/>
        <v>17.333333333333332</v>
      </c>
      <c r="L29" s="22">
        <f t="shared" si="8"/>
        <v>0.57777777777777772</v>
      </c>
    </row>
    <row r="30" spans="1:12" ht="15.6" x14ac:dyDescent="0.25">
      <c r="A30" s="4">
        <v>4</v>
      </c>
      <c r="B30" s="13" t="s">
        <v>35</v>
      </c>
      <c r="C30" s="13">
        <v>404</v>
      </c>
      <c r="D30" s="13">
        <v>26</v>
      </c>
      <c r="E30" s="13">
        <v>0</v>
      </c>
      <c r="F30" s="13">
        <f t="shared" si="6"/>
        <v>26</v>
      </c>
      <c r="G30" s="37"/>
      <c r="H30" s="15">
        <v>21</v>
      </c>
      <c r="I30" s="15">
        <v>21</v>
      </c>
      <c r="J30" s="15">
        <v>21</v>
      </c>
      <c r="K30" s="24">
        <f t="shared" si="7"/>
        <v>21</v>
      </c>
      <c r="L30" s="22">
        <f t="shared" si="8"/>
        <v>0.80769230769230771</v>
      </c>
    </row>
    <row r="31" spans="1:12" ht="15.6" x14ac:dyDescent="0.25">
      <c r="A31" s="4">
        <v>5</v>
      </c>
      <c r="B31" s="13" t="s">
        <v>36</v>
      </c>
      <c r="C31" s="13">
        <v>503</v>
      </c>
      <c r="D31" s="13">
        <v>26</v>
      </c>
      <c r="E31" s="13">
        <v>0</v>
      </c>
      <c r="F31" s="13">
        <f t="shared" si="6"/>
        <v>26</v>
      </c>
      <c r="G31" s="37"/>
      <c r="H31" s="15">
        <v>3</v>
      </c>
      <c r="I31" s="15">
        <v>22</v>
      </c>
      <c r="J31" s="15">
        <v>10</v>
      </c>
      <c r="K31" s="24">
        <f t="shared" si="7"/>
        <v>11.666666666666666</v>
      </c>
      <c r="L31" s="22">
        <f t="shared" si="8"/>
        <v>0.44871794871794868</v>
      </c>
    </row>
    <row r="32" spans="1:12" ht="15.6" x14ac:dyDescent="0.25">
      <c r="A32" s="4">
        <v>6</v>
      </c>
      <c r="B32" s="13" t="s">
        <v>37</v>
      </c>
      <c r="C32" s="13">
        <v>507</v>
      </c>
      <c r="D32" s="13">
        <v>13</v>
      </c>
      <c r="E32" s="13">
        <v>0</v>
      </c>
      <c r="F32" s="13">
        <f t="shared" si="6"/>
        <v>13</v>
      </c>
      <c r="G32" s="38"/>
      <c r="H32" s="15">
        <v>7</v>
      </c>
      <c r="I32" s="15">
        <v>9</v>
      </c>
      <c r="J32" s="15">
        <v>8</v>
      </c>
      <c r="K32" s="24">
        <f t="shared" si="7"/>
        <v>8</v>
      </c>
      <c r="L32" s="22">
        <f t="shared" si="8"/>
        <v>0.61538461538461542</v>
      </c>
    </row>
    <row r="33" spans="1:12" ht="15.6" x14ac:dyDescent="0.25">
      <c r="A33" s="4">
        <v>7</v>
      </c>
      <c r="B33" s="13" t="s">
        <v>38</v>
      </c>
      <c r="C33" s="13">
        <v>504</v>
      </c>
      <c r="D33" s="13">
        <v>29</v>
      </c>
      <c r="E33" s="13">
        <v>3</v>
      </c>
      <c r="F33" s="13">
        <f t="shared" si="6"/>
        <v>26</v>
      </c>
      <c r="G33" s="15">
        <v>7</v>
      </c>
      <c r="H33" s="15">
        <v>6</v>
      </c>
      <c r="I33" s="15">
        <v>15</v>
      </c>
      <c r="J33" s="15">
        <v>7</v>
      </c>
      <c r="K33" s="24">
        <f t="shared" si="7"/>
        <v>8.75</v>
      </c>
      <c r="L33" s="22">
        <f t="shared" si="8"/>
        <v>0.33653846153846156</v>
      </c>
    </row>
    <row r="34" spans="1:12" ht="15.6" x14ac:dyDescent="0.25">
      <c r="A34" s="39" t="s">
        <v>39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1"/>
    </row>
    <row r="35" spans="1:12" ht="15.6" x14ac:dyDescent="0.25">
      <c r="A35" s="1" t="s">
        <v>2</v>
      </c>
      <c r="B35" s="1" t="s">
        <v>3</v>
      </c>
      <c r="C35" s="1" t="s">
        <v>4</v>
      </c>
      <c r="D35" s="1" t="s">
        <v>5</v>
      </c>
      <c r="E35" s="1" t="s">
        <v>6</v>
      </c>
      <c r="F35" s="1" t="s">
        <v>7</v>
      </c>
      <c r="G35" s="3">
        <v>5.1100000000000003</v>
      </c>
      <c r="H35" s="3">
        <v>5.12</v>
      </c>
      <c r="I35" s="3">
        <v>5.13</v>
      </c>
      <c r="J35" s="3">
        <v>5.14</v>
      </c>
      <c r="K35" s="20" t="s">
        <v>8</v>
      </c>
      <c r="L35" s="25" t="s">
        <v>9</v>
      </c>
    </row>
    <row r="36" spans="1:12" ht="15.6" x14ac:dyDescent="0.25">
      <c r="A36" s="4">
        <v>1</v>
      </c>
      <c r="B36" s="6" t="s">
        <v>40</v>
      </c>
      <c r="C36" s="8">
        <v>522</v>
      </c>
      <c r="D36" s="16">
        <v>26</v>
      </c>
      <c r="E36" s="16">
        <v>2</v>
      </c>
      <c r="F36" s="10">
        <f t="shared" ref="F36:F40" si="9">D36-E36</f>
        <v>24</v>
      </c>
      <c r="G36" s="4">
        <v>16</v>
      </c>
      <c r="H36" s="4">
        <v>11</v>
      </c>
      <c r="I36" s="4">
        <v>8</v>
      </c>
      <c r="J36" s="4">
        <v>10</v>
      </c>
      <c r="K36" s="26">
        <f t="shared" ref="K36:K42" si="10">AVERAGE(G36:J36)</f>
        <v>11.25</v>
      </c>
      <c r="L36" s="27">
        <f t="shared" ref="L36:L42" si="11">K36/F36*100%</f>
        <v>0.46875</v>
      </c>
    </row>
    <row r="37" spans="1:12" ht="15.6" x14ac:dyDescent="0.25">
      <c r="A37" s="4">
        <v>2</v>
      </c>
      <c r="B37" s="17" t="s">
        <v>41</v>
      </c>
      <c r="C37" s="8">
        <v>523</v>
      </c>
      <c r="D37" s="16">
        <v>31</v>
      </c>
      <c r="E37" s="16">
        <v>1</v>
      </c>
      <c r="F37" s="10">
        <f t="shared" si="9"/>
        <v>30</v>
      </c>
      <c r="G37" s="4">
        <v>21</v>
      </c>
      <c r="H37" s="4">
        <v>13</v>
      </c>
      <c r="I37" s="4">
        <v>8</v>
      </c>
      <c r="J37" s="4">
        <v>11</v>
      </c>
      <c r="K37" s="26">
        <f t="shared" si="10"/>
        <v>13.25</v>
      </c>
      <c r="L37" s="27">
        <f t="shared" si="11"/>
        <v>0.44166666666666665</v>
      </c>
    </row>
    <row r="38" spans="1:12" ht="15.6" x14ac:dyDescent="0.25">
      <c r="A38" s="4">
        <v>3</v>
      </c>
      <c r="B38" s="6" t="s">
        <v>42</v>
      </c>
      <c r="C38" s="8">
        <v>507</v>
      </c>
      <c r="D38" s="16">
        <v>37</v>
      </c>
      <c r="E38" s="16">
        <v>0</v>
      </c>
      <c r="F38" s="10">
        <f t="shared" si="9"/>
        <v>37</v>
      </c>
      <c r="G38" s="4">
        <v>23</v>
      </c>
      <c r="H38" s="4">
        <v>20</v>
      </c>
      <c r="I38" s="42" t="s">
        <v>43</v>
      </c>
      <c r="J38" s="44"/>
      <c r="K38" s="26">
        <f t="shared" si="10"/>
        <v>21.5</v>
      </c>
      <c r="L38" s="27">
        <f t="shared" si="11"/>
        <v>0.58108108108108103</v>
      </c>
    </row>
    <row r="39" spans="1:12" ht="15.6" x14ac:dyDescent="0.25">
      <c r="A39" s="4">
        <v>4</v>
      </c>
      <c r="B39" s="6" t="s">
        <v>44</v>
      </c>
      <c r="C39" s="8">
        <v>515</v>
      </c>
      <c r="D39" s="16">
        <v>30</v>
      </c>
      <c r="E39" s="16">
        <v>1</v>
      </c>
      <c r="F39" s="10">
        <f t="shared" si="9"/>
        <v>29</v>
      </c>
      <c r="G39" s="4">
        <v>12</v>
      </c>
      <c r="H39" s="4">
        <v>11</v>
      </c>
      <c r="I39" s="4">
        <v>8</v>
      </c>
      <c r="J39" s="4">
        <v>4</v>
      </c>
      <c r="K39" s="26">
        <f t="shared" si="10"/>
        <v>8.75</v>
      </c>
      <c r="L39" s="27">
        <f t="shared" si="11"/>
        <v>0.30172413793103448</v>
      </c>
    </row>
    <row r="40" spans="1:12" ht="15.6" x14ac:dyDescent="0.25">
      <c r="A40" s="4">
        <v>5</v>
      </c>
      <c r="B40" s="6" t="s">
        <v>45</v>
      </c>
      <c r="C40" s="8">
        <v>517</v>
      </c>
      <c r="D40" s="16">
        <v>26</v>
      </c>
      <c r="E40" s="16">
        <v>0</v>
      </c>
      <c r="F40" s="10">
        <f t="shared" si="9"/>
        <v>26</v>
      </c>
      <c r="G40" s="4">
        <v>9</v>
      </c>
      <c r="H40" s="4">
        <v>13</v>
      </c>
      <c r="I40" s="4">
        <v>11</v>
      </c>
      <c r="J40" s="4">
        <v>14</v>
      </c>
      <c r="K40" s="26">
        <f t="shared" si="10"/>
        <v>11.75</v>
      </c>
      <c r="L40" s="27">
        <f t="shared" si="11"/>
        <v>0.45192307692307693</v>
      </c>
    </row>
    <row r="41" spans="1:12" ht="15.6" x14ac:dyDescent="0.25">
      <c r="A41" s="4">
        <v>6</v>
      </c>
      <c r="B41" s="6" t="s">
        <v>46</v>
      </c>
      <c r="C41" s="8">
        <v>518</v>
      </c>
      <c r="D41" s="16">
        <v>30</v>
      </c>
      <c r="E41" s="16">
        <v>0</v>
      </c>
      <c r="F41" s="10">
        <v>29</v>
      </c>
      <c r="G41" s="4">
        <v>26</v>
      </c>
      <c r="H41" s="4">
        <v>21</v>
      </c>
      <c r="I41" s="4">
        <v>17</v>
      </c>
      <c r="J41" s="4">
        <v>17</v>
      </c>
      <c r="K41" s="26">
        <f t="shared" si="10"/>
        <v>20.25</v>
      </c>
      <c r="L41" s="27">
        <f t="shared" si="11"/>
        <v>0.69827586206896552</v>
      </c>
    </row>
    <row r="42" spans="1:12" ht="15.6" x14ac:dyDescent="0.25">
      <c r="A42" s="4">
        <v>7</v>
      </c>
      <c r="B42" s="6" t="s">
        <v>47</v>
      </c>
      <c r="C42" s="8">
        <v>521</v>
      </c>
      <c r="D42" s="8">
        <v>33</v>
      </c>
      <c r="E42" s="8">
        <v>1</v>
      </c>
      <c r="F42" s="10">
        <f t="shared" ref="F42:F57" si="12">D42-E42</f>
        <v>32</v>
      </c>
      <c r="G42" s="4">
        <v>19</v>
      </c>
      <c r="H42" s="4">
        <v>22</v>
      </c>
      <c r="I42" s="4">
        <v>14</v>
      </c>
      <c r="J42" s="4">
        <v>21</v>
      </c>
      <c r="K42" s="26">
        <f t="shared" si="10"/>
        <v>19</v>
      </c>
      <c r="L42" s="27">
        <f t="shared" si="11"/>
        <v>0.59375</v>
      </c>
    </row>
    <row r="43" spans="1:12" ht="15.6" x14ac:dyDescent="0.25">
      <c r="A43" s="4">
        <v>8</v>
      </c>
      <c r="B43" s="6" t="s">
        <v>48</v>
      </c>
      <c r="C43" s="8">
        <v>514</v>
      </c>
      <c r="D43" s="8">
        <v>6</v>
      </c>
      <c r="E43" s="8">
        <v>1</v>
      </c>
      <c r="F43" s="10">
        <v>4</v>
      </c>
      <c r="G43" s="42" t="s">
        <v>49</v>
      </c>
      <c r="H43" s="43"/>
      <c r="I43" s="43"/>
      <c r="J43" s="44"/>
      <c r="K43" s="26"/>
      <c r="L43" s="27"/>
    </row>
    <row r="44" spans="1:12" ht="15.6" x14ac:dyDescent="0.25">
      <c r="A44" s="33" t="s">
        <v>50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2" ht="15.6" x14ac:dyDescent="0.25">
      <c r="A45" s="1" t="s">
        <v>2</v>
      </c>
      <c r="B45" s="1" t="s">
        <v>3</v>
      </c>
      <c r="C45" s="1" t="s">
        <v>4</v>
      </c>
      <c r="D45" s="1" t="s">
        <v>5</v>
      </c>
      <c r="E45" s="1" t="s">
        <v>6</v>
      </c>
      <c r="F45" s="1" t="s">
        <v>7</v>
      </c>
      <c r="G45" s="3">
        <v>5.1100000000000003</v>
      </c>
      <c r="H45" s="3">
        <v>5.12</v>
      </c>
      <c r="I45" s="3">
        <v>5.13</v>
      </c>
      <c r="J45" s="3">
        <v>5.14</v>
      </c>
      <c r="K45" s="20" t="s">
        <v>8</v>
      </c>
      <c r="L45" s="20" t="s">
        <v>9</v>
      </c>
    </row>
    <row r="46" spans="1:12" x14ac:dyDescent="0.25">
      <c r="A46" s="15">
        <v>1</v>
      </c>
      <c r="B46" s="13" t="s">
        <v>51</v>
      </c>
      <c r="C46" s="13">
        <v>403</v>
      </c>
      <c r="D46" s="13">
        <v>30</v>
      </c>
      <c r="E46" s="13">
        <v>3</v>
      </c>
      <c r="F46" s="18">
        <f t="shared" si="12"/>
        <v>27</v>
      </c>
      <c r="G46" s="15">
        <v>12</v>
      </c>
      <c r="H46" s="15">
        <v>27</v>
      </c>
      <c r="I46" s="15">
        <v>25</v>
      </c>
      <c r="J46" s="15">
        <v>25</v>
      </c>
      <c r="K46" s="24">
        <f t="shared" ref="K46:K50" si="13">AVERAGE(G46:J46)</f>
        <v>22.25</v>
      </c>
      <c r="L46" s="28">
        <f t="shared" ref="L46:L50" si="14">K46/F46</f>
        <v>0.82407407407407407</v>
      </c>
    </row>
    <row r="47" spans="1:12" x14ac:dyDescent="0.25">
      <c r="A47" s="15">
        <v>2</v>
      </c>
      <c r="B47" s="13" t="s">
        <v>52</v>
      </c>
      <c r="C47" s="13">
        <v>404</v>
      </c>
      <c r="D47" s="13">
        <v>30</v>
      </c>
      <c r="E47" s="13">
        <v>2</v>
      </c>
      <c r="F47" s="18">
        <f t="shared" si="12"/>
        <v>28</v>
      </c>
      <c r="G47" s="15">
        <v>28</v>
      </c>
      <c r="H47" s="15">
        <v>28</v>
      </c>
      <c r="I47" s="15">
        <v>28</v>
      </c>
      <c r="J47" s="15">
        <v>21</v>
      </c>
      <c r="K47" s="24">
        <f t="shared" si="13"/>
        <v>26.25</v>
      </c>
      <c r="L47" s="28">
        <f t="shared" si="14"/>
        <v>0.9375</v>
      </c>
    </row>
    <row r="48" spans="1:12" x14ac:dyDescent="0.25">
      <c r="A48" s="15">
        <v>3</v>
      </c>
      <c r="B48" s="13" t="s">
        <v>53</v>
      </c>
      <c r="C48" s="13">
        <v>405</v>
      </c>
      <c r="D48" s="13">
        <v>30</v>
      </c>
      <c r="E48" s="13">
        <v>5</v>
      </c>
      <c r="F48" s="18">
        <f t="shared" si="12"/>
        <v>25</v>
      </c>
      <c r="G48" s="15">
        <v>23</v>
      </c>
      <c r="H48" s="15">
        <v>25</v>
      </c>
      <c r="I48" s="15">
        <v>22</v>
      </c>
      <c r="J48" s="15">
        <v>22</v>
      </c>
      <c r="K48" s="24">
        <f t="shared" si="13"/>
        <v>23</v>
      </c>
      <c r="L48" s="28">
        <f t="shared" si="14"/>
        <v>0.92</v>
      </c>
    </row>
    <row r="49" spans="1:12" x14ac:dyDescent="0.25">
      <c r="A49" s="15">
        <v>4</v>
      </c>
      <c r="B49" s="13" t="s">
        <v>54</v>
      </c>
      <c r="C49" s="13">
        <v>406</v>
      </c>
      <c r="D49" s="13">
        <v>30</v>
      </c>
      <c r="E49" s="13">
        <v>3</v>
      </c>
      <c r="F49" s="18">
        <f t="shared" si="12"/>
        <v>27</v>
      </c>
      <c r="G49" s="15">
        <v>24</v>
      </c>
      <c r="H49" s="15">
        <v>22</v>
      </c>
      <c r="I49" s="15">
        <v>22</v>
      </c>
      <c r="J49" s="15">
        <v>21</v>
      </c>
      <c r="K49" s="24">
        <f t="shared" si="13"/>
        <v>22.25</v>
      </c>
      <c r="L49" s="28">
        <f t="shared" si="14"/>
        <v>0.82407407407407407</v>
      </c>
    </row>
    <row r="50" spans="1:12" x14ac:dyDescent="0.25">
      <c r="A50" s="15">
        <v>5</v>
      </c>
      <c r="B50" s="13" t="s">
        <v>55</v>
      </c>
      <c r="C50" s="13">
        <v>407</v>
      </c>
      <c r="D50" s="13">
        <v>28</v>
      </c>
      <c r="E50" s="13">
        <v>2</v>
      </c>
      <c r="F50" s="18">
        <f t="shared" si="12"/>
        <v>26</v>
      </c>
      <c r="G50" s="15">
        <v>25</v>
      </c>
      <c r="H50" s="15">
        <v>25</v>
      </c>
      <c r="I50" s="15">
        <v>26</v>
      </c>
      <c r="J50" s="15">
        <v>24</v>
      </c>
      <c r="K50" s="24">
        <f t="shared" si="13"/>
        <v>25</v>
      </c>
      <c r="L50" s="28">
        <f t="shared" si="14"/>
        <v>0.96153846153846156</v>
      </c>
    </row>
    <row r="51" spans="1:12" x14ac:dyDescent="0.25">
      <c r="A51" s="15">
        <v>6</v>
      </c>
      <c r="B51" s="13" t="s">
        <v>56</v>
      </c>
      <c r="C51" s="13">
        <v>408</v>
      </c>
      <c r="D51" s="13">
        <v>29</v>
      </c>
      <c r="E51" s="13">
        <v>4</v>
      </c>
      <c r="F51" s="18">
        <f t="shared" si="12"/>
        <v>25</v>
      </c>
      <c r="G51" s="51" t="s">
        <v>34</v>
      </c>
      <c r="H51" s="52"/>
      <c r="I51" s="52"/>
      <c r="J51" s="53"/>
      <c r="K51" s="24"/>
      <c r="L51" s="28"/>
    </row>
    <row r="52" spans="1:12" ht="15.6" x14ac:dyDescent="0.25">
      <c r="A52" s="15">
        <v>7</v>
      </c>
      <c r="B52" s="13" t="s">
        <v>57</v>
      </c>
      <c r="C52" s="13">
        <v>409</v>
      </c>
      <c r="D52" s="13">
        <v>30</v>
      </c>
      <c r="E52" s="13">
        <v>6</v>
      </c>
      <c r="F52" s="18">
        <f t="shared" si="12"/>
        <v>24</v>
      </c>
      <c r="G52" s="4">
        <v>24</v>
      </c>
      <c r="H52" s="4">
        <v>17</v>
      </c>
      <c r="I52" s="4">
        <v>19</v>
      </c>
      <c r="J52" s="15">
        <v>15</v>
      </c>
      <c r="K52" s="24">
        <f t="shared" ref="K52:K57" si="15">AVERAGE(G52:J52)</f>
        <v>18.75</v>
      </c>
      <c r="L52" s="28">
        <f t="shared" ref="L52:L57" si="16">K52/F52</f>
        <v>0.78125</v>
      </c>
    </row>
    <row r="53" spans="1:12" x14ac:dyDescent="0.25">
      <c r="A53" s="15">
        <v>8</v>
      </c>
      <c r="B53" s="13" t="s">
        <v>58</v>
      </c>
      <c r="C53" s="13">
        <v>410</v>
      </c>
      <c r="D53" s="13">
        <v>30</v>
      </c>
      <c r="E53" s="13">
        <v>3</v>
      </c>
      <c r="F53" s="18">
        <f t="shared" si="12"/>
        <v>27</v>
      </c>
      <c r="G53" s="15">
        <v>23</v>
      </c>
      <c r="H53" s="15">
        <v>21</v>
      </c>
      <c r="I53" s="15">
        <v>22</v>
      </c>
      <c r="J53" s="15">
        <v>22</v>
      </c>
      <c r="K53" s="24">
        <f t="shared" si="15"/>
        <v>22</v>
      </c>
      <c r="L53" s="28">
        <f t="shared" si="16"/>
        <v>0.81481481481481477</v>
      </c>
    </row>
    <row r="54" spans="1:12" x14ac:dyDescent="0.25">
      <c r="A54" s="15">
        <v>9</v>
      </c>
      <c r="B54" s="13" t="s">
        <v>59</v>
      </c>
      <c r="C54" s="13">
        <v>411</v>
      </c>
      <c r="D54" s="13">
        <v>30</v>
      </c>
      <c r="E54" s="13">
        <v>6</v>
      </c>
      <c r="F54" s="18">
        <f t="shared" si="12"/>
        <v>24</v>
      </c>
      <c r="G54" s="15">
        <v>23</v>
      </c>
      <c r="H54" s="15">
        <v>23</v>
      </c>
      <c r="I54" s="15">
        <v>22</v>
      </c>
      <c r="J54" s="15">
        <v>22</v>
      </c>
      <c r="K54" s="24">
        <f t="shared" si="15"/>
        <v>22.5</v>
      </c>
      <c r="L54" s="28">
        <f t="shared" si="16"/>
        <v>0.9375</v>
      </c>
    </row>
    <row r="55" spans="1:12" x14ac:dyDescent="0.25">
      <c r="A55" s="15">
        <v>10</v>
      </c>
      <c r="B55" s="13" t="s">
        <v>60</v>
      </c>
      <c r="C55" s="13">
        <v>412</v>
      </c>
      <c r="D55" s="13">
        <v>30</v>
      </c>
      <c r="E55" s="13">
        <v>9</v>
      </c>
      <c r="F55" s="18">
        <f t="shared" si="12"/>
        <v>21</v>
      </c>
      <c r="G55" s="15">
        <v>18</v>
      </c>
      <c r="H55" s="15">
        <v>19</v>
      </c>
      <c r="I55" s="15">
        <v>16</v>
      </c>
      <c r="J55" s="15">
        <v>17</v>
      </c>
      <c r="K55" s="24">
        <f t="shared" si="15"/>
        <v>17.5</v>
      </c>
      <c r="L55" s="28">
        <f t="shared" si="16"/>
        <v>0.83333333333333337</v>
      </c>
    </row>
    <row r="56" spans="1:12" x14ac:dyDescent="0.25">
      <c r="A56" s="15">
        <v>11</v>
      </c>
      <c r="B56" s="13" t="s">
        <v>61</v>
      </c>
      <c r="C56" s="13">
        <v>413</v>
      </c>
      <c r="D56" s="13">
        <v>29</v>
      </c>
      <c r="E56" s="13">
        <v>3</v>
      </c>
      <c r="F56" s="18">
        <f t="shared" si="12"/>
        <v>26</v>
      </c>
      <c r="G56" s="15">
        <v>26</v>
      </c>
      <c r="H56" s="15">
        <v>26</v>
      </c>
      <c r="I56" s="15">
        <v>25</v>
      </c>
      <c r="J56" s="15">
        <v>24</v>
      </c>
      <c r="K56" s="24">
        <f t="shared" si="15"/>
        <v>25.25</v>
      </c>
      <c r="L56" s="28">
        <f t="shared" si="16"/>
        <v>0.97115384615384615</v>
      </c>
    </row>
    <row r="57" spans="1:12" ht="15.6" x14ac:dyDescent="0.25">
      <c r="A57" s="15">
        <v>12</v>
      </c>
      <c r="B57" s="13" t="s">
        <v>62</v>
      </c>
      <c r="C57" s="13">
        <v>414</v>
      </c>
      <c r="D57" s="13">
        <v>30</v>
      </c>
      <c r="E57" s="13">
        <v>3</v>
      </c>
      <c r="F57" s="18">
        <f t="shared" si="12"/>
        <v>27</v>
      </c>
      <c r="G57" s="15">
        <v>25</v>
      </c>
      <c r="H57" s="15">
        <v>25</v>
      </c>
      <c r="I57" s="15">
        <v>26</v>
      </c>
      <c r="J57" s="4">
        <v>25</v>
      </c>
      <c r="K57" s="24">
        <f t="shared" si="15"/>
        <v>25.25</v>
      </c>
      <c r="L57" s="28">
        <f t="shared" si="16"/>
        <v>0.93518518518518523</v>
      </c>
    </row>
  </sheetData>
  <mergeCells count="10">
    <mergeCell ref="A44:L44"/>
    <mergeCell ref="G51:J51"/>
    <mergeCell ref="G29:G32"/>
    <mergeCell ref="A1:L2"/>
    <mergeCell ref="I38:J38"/>
    <mergeCell ref="A3:L3"/>
    <mergeCell ref="A14:L14"/>
    <mergeCell ref="A25:L25"/>
    <mergeCell ref="A34:L34"/>
    <mergeCell ref="G43:J43"/>
  </mergeCells>
  <phoneticPr fontId="15" type="noConversion"/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全校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华子义</cp:lastModifiedBy>
  <dcterms:created xsi:type="dcterms:W3CDTF">2018-04-01T10:15:00Z</dcterms:created>
  <dcterms:modified xsi:type="dcterms:W3CDTF">2021-05-16T23:26:17Z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