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11700" activeTab="5"/>
  </bookViews>
  <sheets>
    <sheet name="电信" sheetId="1" r:id="rId1"/>
    <sheet name="文法" sheetId="5" r:id="rId2"/>
    <sheet name="机电" sheetId="2" r:id="rId3"/>
    <sheet name="建工" sheetId="4" r:id="rId4"/>
    <sheet name="基础20" sheetId="7" r:id="rId5"/>
    <sheet name="全校" sheetId="8" r:id="rId6"/>
  </sheets>
  <calcPr calcId="144525"/>
</workbook>
</file>

<file path=xl/comments1.xml><?xml version="1.0" encoding="utf-8"?>
<comments xmlns="http://schemas.openxmlformats.org/spreadsheetml/2006/main">
  <authors>
    <author>量化考核委员会</author>
  </authors>
  <commentList>
    <comment ref="J8" authorId="0">
      <text>
        <r>
          <rPr>
            <b/>
            <sz val="9"/>
            <rFont val="宋体"/>
            <charset val="134"/>
          </rPr>
          <t>量化考核委员会:</t>
        </r>
        <r>
          <rPr>
            <sz val="9"/>
            <rFont val="宋体"/>
            <charset val="134"/>
          </rPr>
          <t xml:space="preserve">
早退3人，未算入总人数
</t>
        </r>
      </text>
    </comment>
  </commentList>
</comments>
</file>

<file path=xl/comments2.xml><?xml version="1.0" encoding="utf-8"?>
<comments xmlns="http://schemas.openxmlformats.org/spreadsheetml/2006/main">
  <authors>
    <author>量化考核委员会</author>
  </authors>
  <commentList>
    <comment ref="J19" authorId="0">
      <text>
        <r>
          <rPr>
            <b/>
            <sz val="9"/>
            <rFont val="宋体"/>
            <charset val="134"/>
          </rPr>
          <t>量化考核委员会:</t>
        </r>
        <r>
          <rPr>
            <sz val="9"/>
            <rFont val="宋体"/>
            <charset val="134"/>
          </rPr>
          <t xml:space="preserve">
早退3人，未算入总人数
</t>
        </r>
      </text>
    </comment>
  </commentList>
</comments>
</file>

<file path=xl/sharedStrings.xml><?xml version="1.0" encoding="utf-8"?>
<sst xmlns="http://schemas.openxmlformats.org/spreadsheetml/2006/main" count="196" uniqueCount="64">
  <si>
    <t>北京工业职业技术学院早操检查表</t>
  </si>
  <si>
    <t>电气与信息工程学院</t>
  </si>
  <si>
    <t>序号</t>
  </si>
  <si>
    <t>班级</t>
  </si>
  <si>
    <t>教室门牌</t>
  </si>
  <si>
    <t>班级人数</t>
  </si>
  <si>
    <t>走读人数</t>
  </si>
  <si>
    <t>考核人数</t>
  </si>
  <si>
    <t>平均人数</t>
  </si>
  <si>
    <t>出勤率</t>
  </si>
  <si>
    <t>移动2031</t>
  </si>
  <si>
    <t>移动2032</t>
  </si>
  <si>
    <t>移动2033</t>
  </si>
  <si>
    <t>网络2031</t>
  </si>
  <si>
    <t>没课</t>
  </si>
  <si>
    <t>网络2032</t>
  </si>
  <si>
    <t>动漫2031</t>
  </si>
  <si>
    <t>动漫2032</t>
  </si>
  <si>
    <t>电子2031</t>
  </si>
  <si>
    <t>智能2031</t>
  </si>
  <si>
    <t>文法与管理学院</t>
  </si>
  <si>
    <t>会计2031</t>
  </si>
  <si>
    <t>会计2032</t>
  </si>
  <si>
    <t>安管2031</t>
  </si>
  <si>
    <t>工商2031</t>
  </si>
  <si>
    <t>营销2031</t>
  </si>
  <si>
    <t>旅管2031</t>
  </si>
  <si>
    <t>实训</t>
  </si>
  <si>
    <t>空乘2031</t>
  </si>
  <si>
    <t>电商2031</t>
  </si>
  <si>
    <t>文秘2031</t>
  </si>
  <si>
    <t>机电工程学院</t>
  </si>
  <si>
    <t>机电士官班2031</t>
  </si>
  <si>
    <t>40</t>
  </si>
  <si>
    <t>机电2032</t>
  </si>
  <si>
    <t>机电2033</t>
  </si>
  <si>
    <t>机电2034</t>
  </si>
  <si>
    <t>机械2031</t>
  </si>
  <si>
    <t>新能源2031</t>
  </si>
  <si>
    <t>虚拟2031</t>
  </si>
  <si>
    <t>建筑与测绘工程学院</t>
  </si>
  <si>
    <t>测量2031</t>
  </si>
  <si>
    <t>劳动周</t>
  </si>
  <si>
    <t>无人机2031</t>
  </si>
  <si>
    <t>建工2031</t>
  </si>
  <si>
    <t>造价2031</t>
  </si>
  <si>
    <t>造价2032</t>
  </si>
  <si>
    <t>造价2033</t>
  </si>
  <si>
    <t>装饰2031</t>
  </si>
  <si>
    <t>珠宝2031</t>
  </si>
  <si>
    <t>基础教育学院</t>
  </si>
  <si>
    <t>贯通2001</t>
  </si>
  <si>
    <t>贯通2002</t>
  </si>
  <si>
    <t>贯通2003</t>
  </si>
  <si>
    <t>贯通2004</t>
  </si>
  <si>
    <t>贯通2005</t>
  </si>
  <si>
    <t>贯通2006</t>
  </si>
  <si>
    <t>水痘</t>
  </si>
  <si>
    <t>贯通2007</t>
  </si>
  <si>
    <t>贯通2008</t>
  </si>
  <si>
    <t>贯通2009</t>
  </si>
  <si>
    <t>贯通2010</t>
  </si>
  <si>
    <t>贯通2011</t>
  </si>
  <si>
    <t>贯通2012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</si>
</sst>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176" formatCode="0_ "/>
    <numFmt numFmtId="177" formatCode="0.00_ "/>
  </numFmts>
  <fonts count="34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indexed="8"/>
      <name val="宋体"/>
      <charset val="134"/>
      <scheme val="minor"/>
    </font>
    <font>
      <b/>
      <sz val="12"/>
      <color indexed="8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2"/>
      <color theme="1"/>
      <name val="宋体"/>
      <charset val="134"/>
    </font>
    <font>
      <b/>
      <sz val="11"/>
      <color theme="1"/>
      <name val="宋体"/>
      <charset val="134"/>
      <scheme val="minor"/>
    </font>
    <font>
      <sz val="11"/>
      <name val="宋体"/>
      <charset val="134"/>
    </font>
    <font>
      <sz val="11"/>
      <color indexed="8"/>
      <name val="宋体"/>
      <charset val="134"/>
      <scheme val="minor"/>
    </font>
    <font>
      <b/>
      <sz val="12"/>
      <color theme="1"/>
      <name val="宋体"/>
      <charset val="134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name val="宋体"/>
      <charset val="134"/>
    </font>
    <font>
      <b/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7" fillId="7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8" fillId="0" borderId="0"/>
    <xf numFmtId="41" fontId="0" fillId="0" borderId="0" applyFon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" borderId="14" applyNumberFormat="0" applyFont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27" fillId="0" borderId="19" applyNumberFormat="0" applyFill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3" fillId="0" borderId="18" applyNumberFormat="0" applyFill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2" fillId="11" borderId="17" applyNumberFormat="0" applyAlignment="0" applyProtection="0">
      <alignment vertical="center"/>
    </xf>
    <xf numFmtId="0" fontId="26" fillId="11" borderId="16" applyNumberFormat="0" applyAlignment="0" applyProtection="0">
      <alignment vertical="center"/>
    </xf>
    <xf numFmtId="0" fontId="28" fillId="15" borderId="20" applyNumberFormat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9" fillId="0" borderId="21" applyNumberFormat="0" applyFill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49" fontId="1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177" fontId="2" fillId="0" borderId="2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/>
    </xf>
    <xf numFmtId="49" fontId="2" fillId="0" borderId="6" xfId="0" applyNumberFormat="1" applyFont="1" applyBorder="1" applyAlignment="1">
      <alignment horizontal="center" vertical="center"/>
    </xf>
    <xf numFmtId="0" fontId="9" fillId="0" borderId="1" xfId="5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7" fontId="2" fillId="0" borderId="1" xfId="0" applyNumberFormat="1" applyFon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/>
    </xf>
    <xf numFmtId="10" fontId="0" fillId="0" borderId="1" xfId="0" applyNumberFormat="1" applyFont="1" applyBorder="1" applyAlignment="1">
      <alignment horizontal="center" vertical="center"/>
    </xf>
    <xf numFmtId="177" fontId="0" fillId="0" borderId="1" xfId="0" applyNumberFormat="1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49" fontId="2" fillId="0" borderId="12" xfId="0" applyNumberFormat="1" applyFont="1" applyBorder="1" applyAlignment="1">
      <alignment horizontal="center" vertical="center"/>
    </xf>
    <xf numFmtId="49" fontId="8" fillId="0" borderId="12" xfId="0" applyNumberFormat="1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177" fontId="5" fillId="0" borderId="1" xfId="0" applyNumberFormat="1" applyFont="1" applyBorder="1" applyAlignment="1">
      <alignment horizontal="center" vertical="center"/>
    </xf>
    <xf numFmtId="10" fontId="0" fillId="0" borderId="13" xfId="0" applyNumberFormat="1" applyFont="1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49" fontId="8" fillId="0" borderId="0" xfId="0" applyNumberFormat="1" applyFont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/>
    </xf>
    <xf numFmtId="49" fontId="1" fillId="0" borderId="11" xfId="0" applyNumberFormat="1" applyFont="1" applyBorder="1" applyAlignment="1">
      <alignment horizontal="center" vertical="center"/>
    </xf>
    <xf numFmtId="49" fontId="1" fillId="0" borderId="12" xfId="0" applyNumberFormat="1" applyFont="1" applyBorder="1" applyAlignment="1">
      <alignment horizontal="center" vertical="center"/>
    </xf>
    <xf numFmtId="49" fontId="8" fillId="0" borderId="0" xfId="0" applyNumberFormat="1" applyFont="1" applyBorder="1" applyAlignment="1">
      <alignment horizontal="center" vertical="center"/>
    </xf>
    <xf numFmtId="49" fontId="5" fillId="0" borderId="0" xfId="0" applyNumberFormat="1" applyFont="1" applyFill="1" applyAlignment="1">
      <alignment horizontal="center" vertical="center"/>
    </xf>
    <xf numFmtId="49" fontId="11" fillId="0" borderId="0" xfId="0" applyNumberFormat="1" applyFont="1" applyFill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_2013-2014 (2)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5"/>
  <sheetViews>
    <sheetView workbookViewId="0">
      <selection activeCell="A1" sqref="A1:L13"/>
    </sheetView>
  </sheetViews>
  <sheetFormatPr defaultColWidth="9" defaultRowHeight="14.25"/>
  <cols>
    <col min="1" max="10" width="11.6" style="19" customWidth="1"/>
    <col min="11" max="12" width="11.6" style="46" customWidth="1"/>
    <col min="13" max="16384" width="9" style="46"/>
  </cols>
  <sheetData>
    <row r="1" ht="24.95" customHeight="1" spans="1:1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24.95" customHeight="1" spans="1:1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ht="24.95" customHeight="1" spans="1:12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ht="24.95" customHeight="1" spans="1:12">
      <c r="A4" s="3" t="s">
        <v>2</v>
      </c>
      <c r="B4" s="3" t="s">
        <v>3</v>
      </c>
      <c r="C4" s="3" t="s">
        <v>4</v>
      </c>
      <c r="D4" s="3" t="s">
        <v>5</v>
      </c>
      <c r="E4" s="3" t="s">
        <v>6</v>
      </c>
      <c r="F4" s="3" t="s">
        <v>7</v>
      </c>
      <c r="G4" s="4">
        <v>5.25</v>
      </c>
      <c r="H4" s="4">
        <v>5.26</v>
      </c>
      <c r="I4" s="4">
        <v>5.27</v>
      </c>
      <c r="J4" s="4">
        <v>5.28</v>
      </c>
      <c r="K4" s="32" t="s">
        <v>8</v>
      </c>
      <c r="L4" s="33" t="s">
        <v>9</v>
      </c>
    </row>
    <row r="5" ht="24.95" customHeight="1" spans="1:12">
      <c r="A5" s="5">
        <f t="shared" ref="A5:A13" si="0">ROW()-4</f>
        <v>1</v>
      </c>
      <c r="B5" s="6" t="s">
        <v>10</v>
      </c>
      <c r="C5" s="7">
        <v>410</v>
      </c>
      <c r="D5" s="7">
        <v>37</v>
      </c>
      <c r="E5" s="7">
        <v>0</v>
      </c>
      <c r="F5" s="7">
        <f>D5-E5</f>
        <v>37</v>
      </c>
      <c r="G5" s="8">
        <v>32</v>
      </c>
      <c r="H5" s="8">
        <v>28</v>
      </c>
      <c r="I5" s="8">
        <v>31</v>
      </c>
      <c r="J5" s="8">
        <v>33</v>
      </c>
      <c r="K5" s="34">
        <f>AVERAGE(G5:J5)</f>
        <v>31</v>
      </c>
      <c r="L5" s="35">
        <f>K5/F5</f>
        <v>0.837837837837838</v>
      </c>
    </row>
    <row r="6" ht="24.95" customHeight="1" spans="1:12">
      <c r="A6" s="5">
        <f t="shared" si="0"/>
        <v>2</v>
      </c>
      <c r="B6" s="6" t="s">
        <v>11</v>
      </c>
      <c r="C6" s="7">
        <v>407</v>
      </c>
      <c r="D6" s="7">
        <v>38</v>
      </c>
      <c r="E6" s="7">
        <v>0</v>
      </c>
      <c r="F6" s="7">
        <f t="shared" ref="F6:F13" si="1">D6-E6</f>
        <v>38</v>
      </c>
      <c r="G6" s="8">
        <v>21</v>
      </c>
      <c r="H6" s="8">
        <v>30</v>
      </c>
      <c r="I6" s="8">
        <v>25</v>
      </c>
      <c r="J6" s="8">
        <v>28</v>
      </c>
      <c r="K6" s="34">
        <f>AVERAGE(G6:J6)</f>
        <v>26</v>
      </c>
      <c r="L6" s="35">
        <f t="shared" ref="L6:L13" si="2">K6/F6</f>
        <v>0.684210526315789</v>
      </c>
    </row>
    <row r="7" ht="24.95" customHeight="1" spans="1:12">
      <c r="A7" s="5">
        <f t="shared" si="0"/>
        <v>3</v>
      </c>
      <c r="B7" s="6" t="s">
        <v>12</v>
      </c>
      <c r="C7" s="7">
        <v>408</v>
      </c>
      <c r="D7" s="7">
        <v>35</v>
      </c>
      <c r="E7" s="7">
        <v>0</v>
      </c>
      <c r="F7" s="7">
        <f t="shared" si="1"/>
        <v>35</v>
      </c>
      <c r="G7" s="8">
        <v>33</v>
      </c>
      <c r="H7" s="8">
        <v>33</v>
      </c>
      <c r="I7" s="8">
        <v>32</v>
      </c>
      <c r="J7" s="8">
        <v>34</v>
      </c>
      <c r="K7" s="34">
        <f t="shared" ref="K6:K13" si="3">AVERAGE(G7:J7)</f>
        <v>33</v>
      </c>
      <c r="L7" s="35">
        <f t="shared" si="2"/>
        <v>0.942857142857143</v>
      </c>
    </row>
    <row r="8" ht="24.95" customHeight="1" spans="1:12">
      <c r="A8" s="5">
        <f t="shared" si="0"/>
        <v>4</v>
      </c>
      <c r="B8" s="6" t="s">
        <v>13</v>
      </c>
      <c r="C8" s="7">
        <v>411</v>
      </c>
      <c r="D8" s="7">
        <v>41</v>
      </c>
      <c r="E8" s="7">
        <v>3</v>
      </c>
      <c r="F8" s="7">
        <f t="shared" si="1"/>
        <v>38</v>
      </c>
      <c r="G8" s="8">
        <v>29</v>
      </c>
      <c r="H8" s="8">
        <v>25</v>
      </c>
      <c r="I8" s="8">
        <v>26</v>
      </c>
      <c r="J8" s="8" t="s">
        <v>14</v>
      </c>
      <c r="K8" s="34">
        <f t="shared" si="3"/>
        <v>26.6666666666667</v>
      </c>
      <c r="L8" s="35">
        <f t="shared" si="2"/>
        <v>0.701754385964912</v>
      </c>
    </row>
    <row r="9" ht="24.95" customHeight="1" spans="1:12">
      <c r="A9" s="5">
        <f t="shared" si="0"/>
        <v>5</v>
      </c>
      <c r="B9" s="6" t="s">
        <v>15</v>
      </c>
      <c r="C9" s="7">
        <v>413</v>
      </c>
      <c r="D9" s="7">
        <v>41</v>
      </c>
      <c r="E9" s="7">
        <v>3</v>
      </c>
      <c r="F9" s="7">
        <f t="shared" si="1"/>
        <v>38</v>
      </c>
      <c r="G9" s="8">
        <v>38</v>
      </c>
      <c r="H9" s="8">
        <v>38</v>
      </c>
      <c r="I9" s="8">
        <v>38</v>
      </c>
      <c r="J9" s="8">
        <v>38</v>
      </c>
      <c r="K9" s="34">
        <f t="shared" si="3"/>
        <v>38</v>
      </c>
      <c r="L9" s="35">
        <f t="shared" si="2"/>
        <v>1</v>
      </c>
    </row>
    <row r="10" ht="24.95" customHeight="1" spans="1:12">
      <c r="A10" s="5">
        <f t="shared" si="0"/>
        <v>6</v>
      </c>
      <c r="B10" s="6" t="s">
        <v>16</v>
      </c>
      <c r="C10" s="7">
        <v>405</v>
      </c>
      <c r="D10" s="7">
        <v>44</v>
      </c>
      <c r="E10" s="7">
        <v>0</v>
      </c>
      <c r="F10" s="7">
        <v>44</v>
      </c>
      <c r="G10" s="8">
        <v>39</v>
      </c>
      <c r="H10" s="8">
        <v>25</v>
      </c>
      <c r="I10" s="8">
        <v>32</v>
      </c>
      <c r="J10" s="8">
        <v>30</v>
      </c>
      <c r="K10" s="34">
        <f t="shared" si="3"/>
        <v>31.5</v>
      </c>
      <c r="L10" s="35">
        <f t="shared" si="2"/>
        <v>0.715909090909091</v>
      </c>
    </row>
    <row r="11" ht="24.95" customHeight="1" spans="1:12">
      <c r="A11" s="5">
        <f t="shared" si="0"/>
        <v>7</v>
      </c>
      <c r="B11" s="9" t="s">
        <v>17</v>
      </c>
      <c r="C11" s="9">
        <v>404</v>
      </c>
      <c r="D11" s="9">
        <v>27</v>
      </c>
      <c r="E11" s="9">
        <v>2</v>
      </c>
      <c r="F11" s="7">
        <f t="shared" si="1"/>
        <v>25</v>
      </c>
      <c r="G11" s="5">
        <v>17</v>
      </c>
      <c r="H11" s="5">
        <v>21</v>
      </c>
      <c r="I11" s="5">
        <v>21</v>
      </c>
      <c r="J11" s="5">
        <v>15</v>
      </c>
      <c r="K11" s="34">
        <f t="shared" si="3"/>
        <v>18.5</v>
      </c>
      <c r="L11" s="35">
        <f t="shared" si="2"/>
        <v>0.74</v>
      </c>
    </row>
    <row r="12" ht="24.95" customHeight="1" spans="1:12">
      <c r="A12" s="5">
        <f t="shared" si="0"/>
        <v>8</v>
      </c>
      <c r="B12" s="9" t="s">
        <v>18</v>
      </c>
      <c r="C12" s="9">
        <v>409</v>
      </c>
      <c r="D12" s="9">
        <v>39</v>
      </c>
      <c r="E12" s="9">
        <v>4</v>
      </c>
      <c r="F12" s="7">
        <v>35</v>
      </c>
      <c r="G12" s="5">
        <v>31</v>
      </c>
      <c r="H12" s="5">
        <v>32</v>
      </c>
      <c r="I12" s="5">
        <v>32</v>
      </c>
      <c r="J12" s="5">
        <v>28</v>
      </c>
      <c r="K12" s="34">
        <f t="shared" si="3"/>
        <v>30.75</v>
      </c>
      <c r="L12" s="35">
        <f t="shared" si="2"/>
        <v>0.878571428571429</v>
      </c>
    </row>
    <row r="13" ht="24.95" customHeight="1" spans="1:12">
      <c r="A13" s="5">
        <f t="shared" si="0"/>
        <v>9</v>
      </c>
      <c r="B13" s="9" t="s">
        <v>19</v>
      </c>
      <c r="C13" s="9">
        <v>406</v>
      </c>
      <c r="D13" s="9">
        <v>29</v>
      </c>
      <c r="E13" s="9">
        <v>0</v>
      </c>
      <c r="F13" s="7">
        <f t="shared" si="1"/>
        <v>29</v>
      </c>
      <c r="G13" s="5">
        <v>28</v>
      </c>
      <c r="H13" s="5">
        <v>28</v>
      </c>
      <c r="I13" s="5">
        <v>28</v>
      </c>
      <c r="J13" s="5">
        <v>27</v>
      </c>
      <c r="K13" s="34">
        <f t="shared" si="3"/>
        <v>27.75</v>
      </c>
      <c r="L13" s="35">
        <f t="shared" si="2"/>
        <v>0.956896551724138</v>
      </c>
    </row>
    <row r="14" ht="24.95" customHeight="1" spans="1:10">
      <c r="A14" s="46"/>
      <c r="B14" s="46"/>
      <c r="C14" s="46"/>
      <c r="D14" s="46"/>
      <c r="E14" s="46"/>
      <c r="F14" s="46"/>
      <c r="G14" s="46"/>
      <c r="H14" s="46"/>
      <c r="I14" s="46"/>
      <c r="J14" s="46"/>
    </row>
    <row r="15" ht="24.95" customHeight="1" spans="1:10">
      <c r="A15" s="46"/>
      <c r="B15" s="46"/>
      <c r="C15" s="46"/>
      <c r="D15" s="46"/>
      <c r="E15" s="46"/>
      <c r="F15" s="46"/>
      <c r="G15" s="46"/>
      <c r="H15" s="46"/>
      <c r="I15" s="46"/>
      <c r="J15" s="46"/>
    </row>
  </sheetData>
  <mergeCells count="2">
    <mergeCell ref="A3:L3"/>
    <mergeCell ref="A1:L2"/>
  </mergeCells>
  <printOptions horizontalCentered="1"/>
  <pageMargins left="0.700694444444445" right="0.700694444444445" top="1.02291666666667" bottom="0.629166666666667" header="0.297916666666667" footer="0.297916666666667"/>
  <pageSetup paperSize="9" scale="118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5"/>
  <sheetViews>
    <sheetView workbookViewId="0">
      <selection activeCell="A3" sqref="A3:L13"/>
    </sheetView>
  </sheetViews>
  <sheetFormatPr defaultColWidth="9" defaultRowHeight="14.25"/>
  <cols>
    <col min="1" max="10" width="11.6" style="19" customWidth="1"/>
    <col min="11" max="12" width="11.6" style="46" customWidth="1"/>
    <col min="13" max="16384" width="9" style="46"/>
  </cols>
  <sheetData>
    <row r="1" ht="24.95" customHeight="1" spans="1:1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24.95" customHeight="1" spans="1:1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ht="24.95" customHeight="1" spans="1:12">
      <c r="A3" s="2" t="s">
        <v>20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ht="24.95" customHeight="1" spans="1:12">
      <c r="A4" s="2" t="s">
        <v>2</v>
      </c>
      <c r="B4" s="2" t="s">
        <v>3</v>
      </c>
      <c r="C4" s="2" t="s">
        <v>4</v>
      </c>
      <c r="D4" s="2" t="s">
        <v>5</v>
      </c>
      <c r="E4" s="2" t="s">
        <v>6</v>
      </c>
      <c r="F4" s="2" t="s">
        <v>7</v>
      </c>
      <c r="G4" s="4">
        <v>5.25</v>
      </c>
      <c r="H4" s="4">
        <v>5.26</v>
      </c>
      <c r="I4" s="4">
        <v>5.27</v>
      </c>
      <c r="J4" s="4">
        <v>5.28</v>
      </c>
      <c r="K4" s="33" t="s">
        <v>8</v>
      </c>
      <c r="L4" s="33" t="s">
        <v>9</v>
      </c>
    </row>
    <row r="5" ht="24.95" customHeight="1" spans="1:12">
      <c r="A5" s="5">
        <v>1</v>
      </c>
      <c r="B5" s="10" t="s">
        <v>21</v>
      </c>
      <c r="C5" s="9">
        <v>1103</v>
      </c>
      <c r="D5" s="11">
        <v>26</v>
      </c>
      <c r="E5" s="11">
        <v>6</v>
      </c>
      <c r="F5" s="11">
        <v>20</v>
      </c>
      <c r="G5" s="5">
        <v>15</v>
      </c>
      <c r="H5" s="5">
        <v>15</v>
      </c>
      <c r="I5" s="5">
        <v>17</v>
      </c>
      <c r="J5" s="5">
        <v>4</v>
      </c>
      <c r="K5" s="36">
        <f>AVERAGE(G5:J5)</f>
        <v>12.75</v>
      </c>
      <c r="L5" s="35">
        <f>K5/F5</f>
        <v>0.6375</v>
      </c>
    </row>
    <row r="6" ht="24.95" customHeight="1" spans="1:12">
      <c r="A6" s="5">
        <v>2</v>
      </c>
      <c r="B6" s="10" t="s">
        <v>22</v>
      </c>
      <c r="C6" s="9">
        <v>1104</v>
      </c>
      <c r="D6" s="11">
        <v>28</v>
      </c>
      <c r="E6" s="11">
        <v>2</v>
      </c>
      <c r="F6" s="11">
        <v>26</v>
      </c>
      <c r="G6" s="5">
        <v>20</v>
      </c>
      <c r="H6" s="5">
        <v>21</v>
      </c>
      <c r="I6" s="5">
        <v>22</v>
      </c>
      <c r="J6" s="5">
        <v>18</v>
      </c>
      <c r="K6" s="36">
        <f t="shared" ref="K6:K13" si="0">AVERAGE(G6:J6)</f>
        <v>20.25</v>
      </c>
      <c r="L6" s="35">
        <f t="shared" ref="L6:L13" si="1">K6/F6</f>
        <v>0.778846153846154</v>
      </c>
    </row>
    <row r="7" ht="24.95" customHeight="1" spans="1:12">
      <c r="A7" s="5">
        <v>3</v>
      </c>
      <c r="B7" s="10" t="s">
        <v>23</v>
      </c>
      <c r="C7" s="9">
        <v>1109</v>
      </c>
      <c r="D7" s="11">
        <v>27</v>
      </c>
      <c r="E7" s="11">
        <v>1</v>
      </c>
      <c r="F7" s="11">
        <v>26</v>
      </c>
      <c r="G7" s="5">
        <v>19</v>
      </c>
      <c r="H7" s="5">
        <v>18</v>
      </c>
      <c r="I7" s="5">
        <v>17</v>
      </c>
      <c r="J7" s="5">
        <v>20</v>
      </c>
      <c r="K7" s="36">
        <f t="shared" si="0"/>
        <v>18.5</v>
      </c>
      <c r="L7" s="35">
        <f t="shared" si="1"/>
        <v>0.711538461538462</v>
      </c>
    </row>
    <row r="8" ht="24.95" customHeight="1" spans="1:12">
      <c r="A8" s="5">
        <v>4</v>
      </c>
      <c r="B8" s="12" t="s">
        <v>24</v>
      </c>
      <c r="C8" s="9">
        <v>1107</v>
      </c>
      <c r="D8" s="11">
        <v>31</v>
      </c>
      <c r="E8" s="11">
        <v>7</v>
      </c>
      <c r="F8" s="11">
        <v>24</v>
      </c>
      <c r="G8" s="5">
        <v>12</v>
      </c>
      <c r="H8" s="5">
        <v>13</v>
      </c>
      <c r="I8" s="5">
        <v>17</v>
      </c>
      <c r="J8" s="5">
        <v>12</v>
      </c>
      <c r="K8" s="36">
        <f t="shared" si="0"/>
        <v>13.5</v>
      </c>
      <c r="L8" s="35">
        <f t="shared" si="1"/>
        <v>0.5625</v>
      </c>
    </row>
    <row r="9" ht="24.95" customHeight="1" spans="1:12">
      <c r="A9" s="5">
        <v>5</v>
      </c>
      <c r="B9" s="10" t="s">
        <v>25</v>
      </c>
      <c r="C9" s="9">
        <v>1110</v>
      </c>
      <c r="D9" s="11">
        <v>13</v>
      </c>
      <c r="E9" s="11">
        <v>2</v>
      </c>
      <c r="F9" s="11">
        <v>11</v>
      </c>
      <c r="G9" s="5">
        <v>6</v>
      </c>
      <c r="H9" s="5">
        <v>8</v>
      </c>
      <c r="I9" s="5">
        <v>3</v>
      </c>
      <c r="J9" s="5">
        <v>5</v>
      </c>
      <c r="K9" s="36">
        <f t="shared" si="0"/>
        <v>5.5</v>
      </c>
      <c r="L9" s="35">
        <f t="shared" si="1"/>
        <v>0.5</v>
      </c>
    </row>
    <row r="10" ht="24.95" customHeight="1" spans="1:12">
      <c r="A10" s="5">
        <v>6</v>
      </c>
      <c r="B10" s="10" t="s">
        <v>26</v>
      </c>
      <c r="C10" s="9">
        <v>1105</v>
      </c>
      <c r="D10" s="11">
        <v>10</v>
      </c>
      <c r="E10" s="11">
        <v>1</v>
      </c>
      <c r="F10" s="11">
        <v>9</v>
      </c>
      <c r="G10" s="13" t="s">
        <v>27</v>
      </c>
      <c r="H10" s="14"/>
      <c r="I10" s="14"/>
      <c r="J10" s="37"/>
      <c r="K10" s="36"/>
      <c r="L10" s="35"/>
    </row>
    <row r="11" ht="24.95" customHeight="1" spans="1:12">
      <c r="A11" s="5">
        <v>7</v>
      </c>
      <c r="B11" s="10" t="s">
        <v>28</v>
      </c>
      <c r="C11" s="9">
        <v>1106</v>
      </c>
      <c r="D11" s="11">
        <v>23</v>
      </c>
      <c r="E11" s="11">
        <v>0</v>
      </c>
      <c r="F11" s="11">
        <v>23</v>
      </c>
      <c r="G11" s="15"/>
      <c r="H11" s="16"/>
      <c r="I11" s="16"/>
      <c r="J11" s="38"/>
      <c r="K11" s="36"/>
      <c r="L11" s="35"/>
    </row>
    <row r="12" ht="24.95" customHeight="1" spans="1:12">
      <c r="A12" s="5">
        <v>8</v>
      </c>
      <c r="B12" s="10" t="s">
        <v>29</v>
      </c>
      <c r="C12" s="9">
        <v>1111</v>
      </c>
      <c r="D12" s="11">
        <v>32</v>
      </c>
      <c r="E12" s="11">
        <v>11</v>
      </c>
      <c r="F12" s="11">
        <v>21</v>
      </c>
      <c r="G12" s="5">
        <v>21</v>
      </c>
      <c r="H12" s="5">
        <v>20</v>
      </c>
      <c r="I12" s="5">
        <v>20</v>
      </c>
      <c r="J12" s="5">
        <v>17</v>
      </c>
      <c r="K12" s="36">
        <f t="shared" si="0"/>
        <v>19.5</v>
      </c>
      <c r="L12" s="35">
        <f t="shared" si="1"/>
        <v>0.928571428571429</v>
      </c>
    </row>
    <row r="13" ht="24.95" customHeight="1" spans="1:12">
      <c r="A13" s="5">
        <v>9</v>
      </c>
      <c r="B13" s="10" t="s">
        <v>30</v>
      </c>
      <c r="C13" s="9">
        <v>1108</v>
      </c>
      <c r="D13" s="11">
        <v>33</v>
      </c>
      <c r="E13" s="11">
        <v>3</v>
      </c>
      <c r="F13" s="11">
        <v>30</v>
      </c>
      <c r="G13" s="5">
        <v>29</v>
      </c>
      <c r="H13" s="5">
        <v>28</v>
      </c>
      <c r="I13" s="5">
        <v>28</v>
      </c>
      <c r="J13" s="5">
        <v>27</v>
      </c>
      <c r="K13" s="36">
        <f t="shared" si="0"/>
        <v>28</v>
      </c>
      <c r="L13" s="35">
        <f t="shared" si="1"/>
        <v>0.933333333333333</v>
      </c>
    </row>
    <row r="14" ht="24.95" customHeight="1" spans="1:10">
      <c r="A14" s="46"/>
      <c r="B14" s="46"/>
      <c r="C14" s="46"/>
      <c r="D14" s="46"/>
      <c r="E14" s="46"/>
      <c r="F14" s="46"/>
      <c r="G14" s="46"/>
      <c r="H14" s="46"/>
      <c r="I14" s="46"/>
      <c r="J14" s="46"/>
    </row>
    <row r="15" ht="23.45" customHeight="1" spans="1:10">
      <c r="A15" s="46"/>
      <c r="B15" s="46"/>
      <c r="C15" s="46"/>
      <c r="D15" s="46"/>
      <c r="E15" s="46"/>
      <c r="F15" s="46"/>
      <c r="G15" s="46"/>
      <c r="H15" s="46"/>
      <c r="I15" s="46"/>
      <c r="J15" s="46"/>
    </row>
  </sheetData>
  <mergeCells count="3">
    <mergeCell ref="A3:L3"/>
    <mergeCell ref="A1:L2"/>
    <mergeCell ref="G10:J11"/>
  </mergeCells>
  <printOptions horizontalCentered="1" verticalCentered="1"/>
  <pageMargins left="0.751388888888889" right="0.751388888888889" top="1" bottom="1" header="0.5" footer="0.5"/>
  <pageSetup paperSize="9" orientation="landscape"/>
  <headerFooter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workbookViewId="0">
      <selection activeCell="A3" sqref="A3:L11"/>
    </sheetView>
  </sheetViews>
  <sheetFormatPr defaultColWidth="9" defaultRowHeight="14.25"/>
  <cols>
    <col min="1" max="1" width="11.6" style="19" customWidth="1"/>
    <col min="2" max="2" width="14.6" style="19" customWidth="1"/>
    <col min="3" max="10" width="11.6" style="19" customWidth="1"/>
    <col min="11" max="12" width="11.6" style="46" customWidth="1"/>
    <col min="13" max="16384" width="9" style="46"/>
  </cols>
  <sheetData>
    <row r="1" ht="24.95" customHeight="1" spans="1:1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24.95" customHeight="1" spans="1:1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ht="24.95" customHeight="1" spans="1:12">
      <c r="A3" s="2" t="s">
        <v>31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ht="24.95" customHeight="1" spans="1:12">
      <c r="A4" s="3" t="s">
        <v>2</v>
      </c>
      <c r="B4" s="3" t="s">
        <v>3</v>
      </c>
      <c r="C4" s="3" t="s">
        <v>4</v>
      </c>
      <c r="D4" s="3" t="s">
        <v>5</v>
      </c>
      <c r="E4" s="3" t="s">
        <v>6</v>
      </c>
      <c r="F4" s="3" t="s">
        <v>7</v>
      </c>
      <c r="G4" s="4">
        <v>5.25</v>
      </c>
      <c r="H4" s="4">
        <v>5.26</v>
      </c>
      <c r="I4" s="4">
        <v>5.27</v>
      </c>
      <c r="J4" s="4">
        <v>5.28</v>
      </c>
      <c r="K4" s="32" t="s">
        <v>8</v>
      </c>
      <c r="L4" s="32" t="s">
        <v>9</v>
      </c>
    </row>
    <row r="5" ht="24.95" customHeight="1" spans="1:12">
      <c r="A5" s="5">
        <v>1</v>
      </c>
      <c r="B5" s="17" t="s">
        <v>32</v>
      </c>
      <c r="C5" s="18">
        <v>408</v>
      </c>
      <c r="D5" s="18">
        <v>40</v>
      </c>
      <c r="E5" s="18">
        <v>0</v>
      </c>
      <c r="F5" s="18">
        <f>D5-E5</f>
        <v>40</v>
      </c>
      <c r="G5" s="19" t="s">
        <v>33</v>
      </c>
      <c r="H5" s="20">
        <v>40</v>
      </c>
      <c r="I5" s="20">
        <v>40</v>
      </c>
      <c r="J5" s="20">
        <v>40</v>
      </c>
      <c r="K5" s="39">
        <f>AVERAGE(G5:J5)</f>
        <v>40</v>
      </c>
      <c r="L5" s="35">
        <f>K5/F5</f>
        <v>1</v>
      </c>
    </row>
    <row r="6" ht="24.95" customHeight="1" spans="1:12">
      <c r="A6" s="5">
        <v>2</v>
      </c>
      <c r="B6" s="18" t="s">
        <v>34</v>
      </c>
      <c r="C6" s="18">
        <v>406</v>
      </c>
      <c r="D6" s="18">
        <v>37</v>
      </c>
      <c r="E6" s="18">
        <v>1</v>
      </c>
      <c r="F6" s="18">
        <v>36</v>
      </c>
      <c r="G6" s="20">
        <v>7</v>
      </c>
      <c r="H6" s="20">
        <v>8</v>
      </c>
      <c r="I6" s="20">
        <v>8</v>
      </c>
      <c r="J6" s="20">
        <v>7</v>
      </c>
      <c r="K6" s="39">
        <f>AVERAGE(G6:J6)</f>
        <v>7.5</v>
      </c>
      <c r="L6" s="35">
        <f t="shared" ref="L6:L11" si="0">K6/F6</f>
        <v>0.208333333333333</v>
      </c>
    </row>
    <row r="7" ht="24.95" customHeight="1" spans="1:12">
      <c r="A7" s="5">
        <v>3</v>
      </c>
      <c r="B7" s="18" t="s">
        <v>35</v>
      </c>
      <c r="C7" s="18">
        <v>405</v>
      </c>
      <c r="D7" s="18">
        <v>30</v>
      </c>
      <c r="E7" s="18">
        <v>0</v>
      </c>
      <c r="F7" s="18">
        <f t="shared" ref="F6:F11" si="1">D7-E7</f>
        <v>30</v>
      </c>
      <c r="G7" s="20">
        <v>17</v>
      </c>
      <c r="H7" s="20">
        <v>23</v>
      </c>
      <c r="I7" s="20">
        <v>20</v>
      </c>
      <c r="J7" s="20">
        <v>21</v>
      </c>
      <c r="K7" s="39">
        <f t="shared" ref="K6:K11" si="2">AVERAGE(G7:J7)</f>
        <v>20.25</v>
      </c>
      <c r="L7" s="35">
        <f t="shared" si="0"/>
        <v>0.675</v>
      </c>
    </row>
    <row r="8" ht="24.95" customHeight="1" spans="1:12">
      <c r="A8" s="5">
        <v>4</v>
      </c>
      <c r="B8" s="18" t="s">
        <v>36</v>
      </c>
      <c r="C8" s="18">
        <v>404</v>
      </c>
      <c r="D8" s="18">
        <v>26</v>
      </c>
      <c r="E8" s="18">
        <v>0</v>
      </c>
      <c r="F8" s="18">
        <f t="shared" si="1"/>
        <v>26</v>
      </c>
      <c r="G8" s="20">
        <v>23</v>
      </c>
      <c r="H8" s="20">
        <v>22</v>
      </c>
      <c r="I8" s="20">
        <v>16</v>
      </c>
      <c r="J8" s="20">
        <v>22</v>
      </c>
      <c r="K8" s="39">
        <f t="shared" si="2"/>
        <v>20.75</v>
      </c>
      <c r="L8" s="35">
        <f t="shared" si="0"/>
        <v>0.798076923076923</v>
      </c>
    </row>
    <row r="9" ht="24.95" customHeight="1" spans="1:12">
      <c r="A9" s="5">
        <v>5</v>
      </c>
      <c r="B9" s="18" t="s">
        <v>37</v>
      </c>
      <c r="C9" s="18">
        <v>503</v>
      </c>
      <c r="D9" s="18">
        <v>26</v>
      </c>
      <c r="E9" s="18">
        <v>0</v>
      </c>
      <c r="F9" s="18">
        <f t="shared" si="1"/>
        <v>26</v>
      </c>
      <c r="G9" s="21">
        <v>12</v>
      </c>
      <c r="H9" s="20">
        <v>8</v>
      </c>
      <c r="I9" s="20">
        <v>9</v>
      </c>
      <c r="J9" s="20">
        <v>10</v>
      </c>
      <c r="K9" s="39">
        <f t="shared" si="2"/>
        <v>9.75</v>
      </c>
      <c r="L9" s="35">
        <f t="shared" si="0"/>
        <v>0.375</v>
      </c>
    </row>
    <row r="10" ht="24.95" customHeight="1" spans="1:12">
      <c r="A10" s="5">
        <v>6</v>
      </c>
      <c r="B10" s="18" t="s">
        <v>38</v>
      </c>
      <c r="C10" s="18">
        <v>507</v>
      </c>
      <c r="D10" s="18">
        <v>13</v>
      </c>
      <c r="E10" s="18">
        <v>0</v>
      </c>
      <c r="F10" s="18">
        <f t="shared" si="1"/>
        <v>13</v>
      </c>
      <c r="G10" s="20">
        <v>4</v>
      </c>
      <c r="H10" s="20">
        <v>3</v>
      </c>
      <c r="I10" s="20">
        <v>9</v>
      </c>
      <c r="J10" s="20">
        <v>9</v>
      </c>
      <c r="K10" s="39">
        <f t="shared" si="2"/>
        <v>6.25</v>
      </c>
      <c r="L10" s="35">
        <f t="shared" si="0"/>
        <v>0.480769230769231</v>
      </c>
    </row>
    <row r="11" ht="24.95" customHeight="1" spans="1:12">
      <c r="A11" s="5">
        <v>7</v>
      </c>
      <c r="B11" s="18" t="s">
        <v>39</v>
      </c>
      <c r="C11" s="18">
        <v>504</v>
      </c>
      <c r="D11" s="18">
        <v>29</v>
      </c>
      <c r="E11" s="18">
        <v>3</v>
      </c>
      <c r="F11" s="18">
        <f t="shared" si="1"/>
        <v>26</v>
      </c>
      <c r="G11" s="20">
        <v>8</v>
      </c>
      <c r="H11" s="20">
        <v>6</v>
      </c>
      <c r="I11" s="20">
        <v>5</v>
      </c>
      <c r="J11" s="20">
        <v>7</v>
      </c>
      <c r="K11" s="39">
        <f t="shared" si="2"/>
        <v>6.5</v>
      </c>
      <c r="L11" s="35">
        <f t="shared" si="0"/>
        <v>0.25</v>
      </c>
    </row>
    <row r="12" s="53" customFormat="1" ht="32.1" customHeight="1"/>
    <row r="13" s="53" customFormat="1" ht="32.1" customHeight="1"/>
    <row r="14" ht="24.95" customHeight="1" spans="3:4">
      <c r="C14" s="54"/>
      <c r="D14" s="55"/>
    </row>
  </sheetData>
  <mergeCells count="3">
    <mergeCell ref="A3:L3"/>
    <mergeCell ref="A14:B14"/>
    <mergeCell ref="A1:L2"/>
  </mergeCells>
  <printOptions horizontalCentered="1" verticalCentered="1"/>
  <pageMargins left="0.751388888888889" right="0.751388888888889" top="1" bottom="1" header="0.5" footer="0.5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workbookViewId="0">
      <selection activeCell="A3" sqref="A3:L12"/>
    </sheetView>
  </sheetViews>
  <sheetFormatPr defaultColWidth="9" defaultRowHeight="14.25"/>
  <cols>
    <col min="1" max="10" width="11.6" style="19" customWidth="1"/>
    <col min="11" max="11" width="11.6" style="46" customWidth="1"/>
    <col min="12" max="16384" width="9" style="46"/>
  </cols>
  <sheetData>
    <row r="1" ht="24.95" customHeight="1" spans="1:12">
      <c r="A1" s="47" t="s">
        <v>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51"/>
    </row>
    <row r="2" ht="24.95" customHeight="1" spans="1:12">
      <c r="A2" s="49"/>
      <c r="B2" s="50"/>
      <c r="C2" s="50"/>
      <c r="D2" s="50"/>
      <c r="E2" s="50"/>
      <c r="F2" s="50"/>
      <c r="G2" s="50"/>
      <c r="H2" s="50"/>
      <c r="I2" s="50"/>
      <c r="J2" s="50"/>
      <c r="K2" s="50"/>
      <c r="L2" s="52"/>
    </row>
    <row r="3" ht="24.95" customHeight="1" spans="1:12">
      <c r="A3" s="22" t="s">
        <v>40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40"/>
    </row>
    <row r="4" ht="24.95" customHeight="1" spans="1:12">
      <c r="A4" s="2" t="s">
        <v>2</v>
      </c>
      <c r="B4" s="2" t="s">
        <v>3</v>
      </c>
      <c r="C4" s="2" t="s">
        <v>4</v>
      </c>
      <c r="D4" s="2" t="s">
        <v>5</v>
      </c>
      <c r="E4" s="2" t="s">
        <v>6</v>
      </c>
      <c r="F4" s="2" t="s">
        <v>7</v>
      </c>
      <c r="G4" s="4">
        <v>5.25</v>
      </c>
      <c r="H4" s="4">
        <v>5.26</v>
      </c>
      <c r="I4" s="4">
        <v>5.27</v>
      </c>
      <c r="J4" s="4">
        <v>5.28</v>
      </c>
      <c r="K4" s="33" t="s">
        <v>8</v>
      </c>
      <c r="L4" s="41" t="s">
        <v>9</v>
      </c>
    </row>
    <row r="5" ht="24.95" customHeight="1" spans="1:12">
      <c r="A5" s="5">
        <v>1</v>
      </c>
      <c r="B5" s="7" t="s">
        <v>41</v>
      </c>
      <c r="C5" s="9">
        <v>522</v>
      </c>
      <c r="D5" s="24">
        <v>26</v>
      </c>
      <c r="E5" s="24">
        <v>2</v>
      </c>
      <c r="F5" s="11">
        <f t="shared" ref="F5:F12" si="0">D5-E5</f>
        <v>24</v>
      </c>
      <c r="G5" s="25" t="s">
        <v>42</v>
      </c>
      <c r="H5" s="26"/>
      <c r="I5" s="26"/>
      <c r="J5" s="42"/>
      <c r="K5" s="43"/>
      <c r="L5" s="44"/>
    </row>
    <row r="6" ht="24.95" customHeight="1" spans="1:12">
      <c r="A6" s="5">
        <v>2</v>
      </c>
      <c r="B6" s="27" t="s">
        <v>43</v>
      </c>
      <c r="C6" s="9">
        <v>523</v>
      </c>
      <c r="D6" s="24">
        <v>31</v>
      </c>
      <c r="E6" s="24">
        <v>1</v>
      </c>
      <c r="F6" s="11">
        <f t="shared" si="0"/>
        <v>30</v>
      </c>
      <c r="G6" s="5">
        <v>20</v>
      </c>
      <c r="H6" s="5">
        <v>14</v>
      </c>
      <c r="I6" s="5">
        <v>19</v>
      </c>
      <c r="J6" s="5">
        <v>19</v>
      </c>
      <c r="K6" s="43">
        <f t="shared" ref="K5:K12" si="1">AVERAGE(G6:J6)</f>
        <v>18</v>
      </c>
      <c r="L6" s="44">
        <f t="shared" ref="L6:L12" si="2">K6/F6*100%</f>
        <v>0.6</v>
      </c>
    </row>
    <row r="7" ht="24.95" customHeight="1" spans="1:12">
      <c r="A7" s="5">
        <v>3</v>
      </c>
      <c r="B7" s="7" t="s">
        <v>44</v>
      </c>
      <c r="C7" s="9">
        <v>507</v>
      </c>
      <c r="D7" s="24">
        <v>37</v>
      </c>
      <c r="E7" s="24">
        <v>0</v>
      </c>
      <c r="F7" s="11">
        <f t="shared" si="0"/>
        <v>37</v>
      </c>
      <c r="G7" s="5">
        <v>24</v>
      </c>
      <c r="H7" s="5">
        <v>20</v>
      </c>
      <c r="I7" s="5">
        <v>24</v>
      </c>
      <c r="J7" s="5">
        <v>23</v>
      </c>
      <c r="K7" s="43">
        <f t="shared" si="1"/>
        <v>22.75</v>
      </c>
      <c r="L7" s="44">
        <f t="shared" si="2"/>
        <v>0.614864864864865</v>
      </c>
    </row>
    <row r="8" ht="24.95" customHeight="1" spans="1:12">
      <c r="A8" s="5">
        <v>4</v>
      </c>
      <c r="B8" s="7" t="s">
        <v>45</v>
      </c>
      <c r="C8" s="9">
        <v>515</v>
      </c>
      <c r="D8" s="24">
        <v>30</v>
      </c>
      <c r="E8" s="24">
        <v>1</v>
      </c>
      <c r="F8" s="11">
        <f t="shared" si="0"/>
        <v>29</v>
      </c>
      <c r="G8" s="5">
        <v>17</v>
      </c>
      <c r="H8" s="5">
        <v>19</v>
      </c>
      <c r="I8" s="5">
        <v>10</v>
      </c>
      <c r="J8" s="5">
        <v>24</v>
      </c>
      <c r="K8" s="43">
        <f t="shared" si="1"/>
        <v>17.5</v>
      </c>
      <c r="L8" s="44">
        <f t="shared" si="2"/>
        <v>0.603448275862069</v>
      </c>
    </row>
    <row r="9" ht="24.95" customHeight="1" spans="1:12">
      <c r="A9" s="5">
        <v>5</v>
      </c>
      <c r="B9" s="7" t="s">
        <v>46</v>
      </c>
      <c r="C9" s="9">
        <v>517</v>
      </c>
      <c r="D9" s="24">
        <v>26</v>
      </c>
      <c r="E9" s="24">
        <v>0</v>
      </c>
      <c r="F9" s="11">
        <f t="shared" si="0"/>
        <v>26</v>
      </c>
      <c r="G9" s="5">
        <v>20</v>
      </c>
      <c r="H9" s="5">
        <v>21</v>
      </c>
      <c r="I9" s="5">
        <v>18</v>
      </c>
      <c r="J9" s="5">
        <v>20</v>
      </c>
      <c r="K9" s="43">
        <f t="shared" si="1"/>
        <v>19.75</v>
      </c>
      <c r="L9" s="44">
        <f t="shared" si="2"/>
        <v>0.759615384615385</v>
      </c>
    </row>
    <row r="10" ht="24.95" customHeight="1" spans="1:12">
      <c r="A10" s="5">
        <v>6</v>
      </c>
      <c r="B10" s="7" t="s">
        <v>47</v>
      </c>
      <c r="C10" s="9">
        <v>518</v>
      </c>
      <c r="D10" s="24">
        <v>30</v>
      </c>
      <c r="E10" s="24">
        <v>0</v>
      </c>
      <c r="F10" s="11">
        <v>29</v>
      </c>
      <c r="G10" s="28">
        <v>17</v>
      </c>
      <c r="H10" s="28">
        <v>17</v>
      </c>
      <c r="I10" s="5">
        <v>18</v>
      </c>
      <c r="J10" s="5">
        <v>20</v>
      </c>
      <c r="K10" s="43">
        <f t="shared" si="1"/>
        <v>18</v>
      </c>
      <c r="L10" s="44">
        <f t="shared" si="2"/>
        <v>0.620689655172414</v>
      </c>
    </row>
    <row r="11" ht="24.95" customHeight="1" spans="1:12">
      <c r="A11" s="5">
        <v>7</v>
      </c>
      <c r="B11" s="7" t="s">
        <v>48</v>
      </c>
      <c r="C11" s="9">
        <v>521</v>
      </c>
      <c r="D11" s="9">
        <v>33</v>
      </c>
      <c r="E11" s="9">
        <v>1</v>
      </c>
      <c r="F11" s="11">
        <f t="shared" si="0"/>
        <v>32</v>
      </c>
      <c r="G11" s="5">
        <v>22</v>
      </c>
      <c r="H11" s="5">
        <v>21</v>
      </c>
      <c r="I11" s="5">
        <v>14</v>
      </c>
      <c r="J11" s="5">
        <v>19</v>
      </c>
      <c r="K11" s="43">
        <f t="shared" si="1"/>
        <v>19</v>
      </c>
      <c r="L11" s="44">
        <f t="shared" si="2"/>
        <v>0.59375</v>
      </c>
    </row>
    <row r="12" ht="24.95" customHeight="1" spans="1:12">
      <c r="A12" s="5">
        <v>8</v>
      </c>
      <c r="B12" s="7" t="s">
        <v>49</v>
      </c>
      <c r="C12" s="9">
        <v>514</v>
      </c>
      <c r="D12" s="9">
        <v>6</v>
      </c>
      <c r="E12" s="9">
        <v>1</v>
      </c>
      <c r="F12" s="11">
        <v>4</v>
      </c>
      <c r="G12" s="29">
        <v>4</v>
      </c>
      <c r="H12" s="29">
        <v>4</v>
      </c>
      <c r="I12" s="26">
        <v>3</v>
      </c>
      <c r="J12" s="5">
        <v>3</v>
      </c>
      <c r="K12" s="43">
        <f t="shared" si="1"/>
        <v>3.5</v>
      </c>
      <c r="L12" s="44">
        <f>K12/F12</f>
        <v>0.875</v>
      </c>
    </row>
    <row r="13" ht="24.95" customHeight="1" spans="1:10">
      <c r="A13" s="46"/>
      <c r="B13" s="46"/>
      <c r="C13" s="46"/>
      <c r="D13" s="46"/>
      <c r="E13" s="46"/>
      <c r="F13" s="46"/>
      <c r="G13" s="46"/>
      <c r="H13" s="46"/>
      <c r="I13" s="46"/>
      <c r="J13" s="46"/>
    </row>
    <row r="14" ht="24.95" customHeight="1" spans="1:10">
      <c r="A14" s="46"/>
      <c r="B14" s="46"/>
      <c r="C14" s="46"/>
      <c r="D14" s="46"/>
      <c r="E14" s="46"/>
      <c r="F14" s="46"/>
      <c r="G14" s="46"/>
      <c r="H14" s="46"/>
      <c r="I14" s="46"/>
      <c r="J14" s="46"/>
    </row>
  </sheetData>
  <mergeCells count="3">
    <mergeCell ref="A3:L3"/>
    <mergeCell ref="G5:J5"/>
    <mergeCell ref="A1:L2"/>
  </mergeCells>
  <printOptions horizontalCentered="1" verticalCentered="1"/>
  <pageMargins left="0.751388888888889" right="0.751388888888889" top="1" bottom="1" header="0.5" footer="0.5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6"/>
  <sheetViews>
    <sheetView workbookViewId="0">
      <selection activeCell="A3" sqref="A3:L16"/>
    </sheetView>
  </sheetViews>
  <sheetFormatPr defaultColWidth="9" defaultRowHeight="13.5"/>
  <cols>
    <col min="1" max="12" width="11.6" customWidth="1"/>
  </cols>
  <sheetData>
    <row r="1" ht="24.95" customHeight="1" spans="1:1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24.95" customHeight="1" spans="1:1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ht="24.95" customHeight="1" spans="1:12">
      <c r="A3" s="2" t="s">
        <v>50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ht="24.95" customHeight="1" spans="1:12">
      <c r="A4" s="2" t="s">
        <v>2</v>
      </c>
      <c r="B4" s="2" t="s">
        <v>3</v>
      </c>
      <c r="C4" s="2" t="s">
        <v>4</v>
      </c>
      <c r="D4" s="2" t="s">
        <v>5</v>
      </c>
      <c r="E4" s="2" t="s">
        <v>6</v>
      </c>
      <c r="F4" s="2" t="s">
        <v>7</v>
      </c>
      <c r="G4" s="30">
        <v>5.25</v>
      </c>
      <c r="H4" s="30">
        <v>5.26</v>
      </c>
      <c r="I4" s="30">
        <v>5.27</v>
      </c>
      <c r="J4" s="30">
        <v>5.28</v>
      </c>
      <c r="K4" s="33" t="s">
        <v>8</v>
      </c>
      <c r="L4" s="33" t="s">
        <v>9</v>
      </c>
    </row>
    <row r="5" ht="24.95" customHeight="1" spans="1:12">
      <c r="A5" s="20">
        <v>1</v>
      </c>
      <c r="B5" s="18" t="s">
        <v>51</v>
      </c>
      <c r="C5" s="18">
        <v>403</v>
      </c>
      <c r="D5" s="18">
        <v>30</v>
      </c>
      <c r="E5" s="18">
        <v>3</v>
      </c>
      <c r="F5" s="31">
        <f>D5-E5</f>
        <v>27</v>
      </c>
      <c r="G5" s="20">
        <v>10</v>
      </c>
      <c r="H5" s="20">
        <v>24</v>
      </c>
      <c r="I5" s="20">
        <v>25</v>
      </c>
      <c r="J5" s="20">
        <v>23</v>
      </c>
      <c r="K5" s="39">
        <f>AVERAGE(G5:J5)</f>
        <v>20.5</v>
      </c>
      <c r="L5" s="45">
        <f>K5/F5</f>
        <v>0.759259259259259</v>
      </c>
    </row>
    <row r="6" ht="24.95" customHeight="1" spans="1:12">
      <c r="A6" s="20">
        <v>2</v>
      </c>
      <c r="B6" s="18" t="s">
        <v>52</v>
      </c>
      <c r="C6" s="18">
        <v>404</v>
      </c>
      <c r="D6" s="18">
        <v>30</v>
      </c>
      <c r="E6" s="18">
        <v>2</v>
      </c>
      <c r="F6" s="31">
        <f t="shared" ref="F6:F16" si="0">D6-E6</f>
        <v>28</v>
      </c>
      <c r="G6" s="20">
        <v>27</v>
      </c>
      <c r="H6" s="20">
        <v>27</v>
      </c>
      <c r="I6" s="20">
        <v>27</v>
      </c>
      <c r="J6" s="20">
        <v>26</v>
      </c>
      <c r="K6" s="39">
        <f t="shared" ref="K6:K16" si="1">AVERAGE(G6:J6)</f>
        <v>26.75</v>
      </c>
      <c r="L6" s="45">
        <f t="shared" ref="L6:L16" si="2">K6/F6</f>
        <v>0.955357142857143</v>
      </c>
    </row>
    <row r="7" ht="24.95" customHeight="1" spans="1:12">
      <c r="A7" s="20">
        <v>3</v>
      </c>
      <c r="B7" s="18" t="s">
        <v>53</v>
      </c>
      <c r="C7" s="18">
        <v>405</v>
      </c>
      <c r="D7" s="18">
        <v>30</v>
      </c>
      <c r="E7" s="18">
        <v>5</v>
      </c>
      <c r="F7" s="31">
        <f t="shared" si="0"/>
        <v>25</v>
      </c>
      <c r="G7" s="20">
        <v>24</v>
      </c>
      <c r="H7" s="20">
        <v>21</v>
      </c>
      <c r="I7" s="20">
        <v>20</v>
      </c>
      <c r="J7" s="20">
        <v>20</v>
      </c>
      <c r="K7" s="39">
        <f t="shared" si="1"/>
        <v>21.25</v>
      </c>
      <c r="L7" s="45">
        <f t="shared" si="2"/>
        <v>0.85</v>
      </c>
    </row>
    <row r="8" ht="24.95" customHeight="1" spans="1:12">
      <c r="A8" s="20">
        <v>4</v>
      </c>
      <c r="B8" s="18" t="s">
        <v>54</v>
      </c>
      <c r="C8" s="18">
        <v>406</v>
      </c>
      <c r="D8" s="18">
        <v>30</v>
      </c>
      <c r="E8" s="18">
        <v>3</v>
      </c>
      <c r="F8" s="31">
        <f t="shared" si="0"/>
        <v>27</v>
      </c>
      <c r="G8" s="20">
        <v>25</v>
      </c>
      <c r="H8" s="20">
        <v>25</v>
      </c>
      <c r="I8" s="20">
        <v>25</v>
      </c>
      <c r="J8" s="20">
        <v>25</v>
      </c>
      <c r="K8" s="39">
        <f t="shared" si="1"/>
        <v>25</v>
      </c>
      <c r="L8" s="45">
        <f t="shared" si="2"/>
        <v>0.925925925925926</v>
      </c>
    </row>
    <row r="9" ht="24.95" customHeight="1" spans="1:12">
      <c r="A9" s="20">
        <v>5</v>
      </c>
      <c r="B9" s="18" t="s">
        <v>55</v>
      </c>
      <c r="C9" s="18">
        <v>407</v>
      </c>
      <c r="D9" s="18">
        <v>28</v>
      </c>
      <c r="E9" s="18">
        <v>2</v>
      </c>
      <c r="F9" s="31">
        <f t="shared" si="0"/>
        <v>26</v>
      </c>
      <c r="G9" s="20">
        <v>26</v>
      </c>
      <c r="H9" s="20">
        <v>24</v>
      </c>
      <c r="I9" s="20">
        <v>26</v>
      </c>
      <c r="J9" s="20">
        <v>25</v>
      </c>
      <c r="K9" s="39">
        <f t="shared" si="1"/>
        <v>25.25</v>
      </c>
      <c r="L9" s="45">
        <f t="shared" si="2"/>
        <v>0.971153846153846</v>
      </c>
    </row>
    <row r="10" ht="24.95" customHeight="1" spans="1:12">
      <c r="A10" s="20">
        <v>6</v>
      </c>
      <c r="B10" s="18" t="s">
        <v>56</v>
      </c>
      <c r="C10" s="18">
        <v>408</v>
      </c>
      <c r="D10" s="18">
        <v>29</v>
      </c>
      <c r="E10" s="18">
        <v>4</v>
      </c>
      <c r="F10" s="31">
        <f t="shared" si="0"/>
        <v>25</v>
      </c>
      <c r="G10" s="20" t="s">
        <v>57</v>
      </c>
      <c r="H10" s="20">
        <v>23</v>
      </c>
      <c r="I10" s="20">
        <v>22</v>
      </c>
      <c r="J10" s="20">
        <v>22</v>
      </c>
      <c r="K10" s="39">
        <f t="shared" si="1"/>
        <v>22.3333333333333</v>
      </c>
      <c r="L10" s="45">
        <f t="shared" si="2"/>
        <v>0.893333333333333</v>
      </c>
    </row>
    <row r="11" ht="24.95" customHeight="1" spans="1:12">
      <c r="A11" s="20">
        <v>7</v>
      </c>
      <c r="B11" s="18" t="s">
        <v>58</v>
      </c>
      <c r="C11" s="18">
        <v>409</v>
      </c>
      <c r="D11" s="18">
        <v>30</v>
      </c>
      <c r="E11" s="18">
        <v>6</v>
      </c>
      <c r="F11" s="31">
        <f t="shared" si="0"/>
        <v>24</v>
      </c>
      <c r="G11" s="5">
        <v>20</v>
      </c>
      <c r="H11" s="5">
        <v>19</v>
      </c>
      <c r="I11" s="5">
        <v>20</v>
      </c>
      <c r="J11" s="20">
        <v>21</v>
      </c>
      <c r="K11" s="39">
        <f t="shared" si="1"/>
        <v>20</v>
      </c>
      <c r="L11" s="45">
        <f t="shared" si="2"/>
        <v>0.833333333333333</v>
      </c>
    </row>
    <row r="12" ht="24.95" customHeight="1" spans="1:12">
      <c r="A12" s="20">
        <v>8</v>
      </c>
      <c r="B12" s="18" t="s">
        <v>59</v>
      </c>
      <c r="C12" s="18">
        <v>410</v>
      </c>
      <c r="D12" s="18">
        <v>30</v>
      </c>
      <c r="E12" s="18">
        <v>6</v>
      </c>
      <c r="F12" s="31">
        <f t="shared" si="0"/>
        <v>24</v>
      </c>
      <c r="G12" s="20">
        <v>15</v>
      </c>
      <c r="H12" s="20">
        <v>19</v>
      </c>
      <c r="I12" s="20">
        <v>17</v>
      </c>
      <c r="J12" s="20">
        <v>19</v>
      </c>
      <c r="K12" s="39">
        <f t="shared" si="1"/>
        <v>17.5</v>
      </c>
      <c r="L12" s="45">
        <f t="shared" si="2"/>
        <v>0.729166666666667</v>
      </c>
    </row>
    <row r="13" ht="24.95" customHeight="1" spans="1:12">
      <c r="A13" s="20">
        <v>9</v>
      </c>
      <c r="B13" s="18" t="s">
        <v>60</v>
      </c>
      <c r="C13" s="18">
        <v>411</v>
      </c>
      <c r="D13" s="18">
        <v>30</v>
      </c>
      <c r="E13" s="18">
        <v>6</v>
      </c>
      <c r="F13" s="31">
        <f t="shared" si="0"/>
        <v>24</v>
      </c>
      <c r="G13" s="20">
        <v>24</v>
      </c>
      <c r="H13" s="20">
        <v>24</v>
      </c>
      <c r="I13" s="20">
        <v>24</v>
      </c>
      <c r="J13" s="20">
        <v>23</v>
      </c>
      <c r="K13" s="39">
        <f t="shared" si="1"/>
        <v>23.75</v>
      </c>
      <c r="L13" s="45">
        <f t="shared" si="2"/>
        <v>0.989583333333333</v>
      </c>
    </row>
    <row r="14" ht="24.95" customHeight="1" spans="1:12">
      <c r="A14" s="20">
        <v>10</v>
      </c>
      <c r="B14" s="18" t="s">
        <v>61</v>
      </c>
      <c r="C14" s="18">
        <v>412</v>
      </c>
      <c r="D14" s="18">
        <v>30</v>
      </c>
      <c r="E14" s="18">
        <v>9</v>
      </c>
      <c r="F14" s="31">
        <f t="shared" si="0"/>
        <v>21</v>
      </c>
      <c r="G14" s="20">
        <v>15</v>
      </c>
      <c r="H14" s="20">
        <v>11</v>
      </c>
      <c r="I14" s="20">
        <v>13</v>
      </c>
      <c r="J14" s="20">
        <v>11</v>
      </c>
      <c r="K14" s="39">
        <f t="shared" si="1"/>
        <v>12.5</v>
      </c>
      <c r="L14" s="45">
        <f t="shared" si="2"/>
        <v>0.595238095238095</v>
      </c>
    </row>
    <row r="15" ht="24.95" customHeight="1" spans="1:12">
      <c r="A15" s="20">
        <v>11</v>
      </c>
      <c r="B15" s="18" t="s">
        <v>62</v>
      </c>
      <c r="C15" s="18">
        <v>413</v>
      </c>
      <c r="D15" s="18">
        <v>29</v>
      </c>
      <c r="E15" s="18">
        <v>3</v>
      </c>
      <c r="F15" s="31">
        <f t="shared" si="0"/>
        <v>26</v>
      </c>
      <c r="G15" s="20">
        <v>24</v>
      </c>
      <c r="H15" s="20">
        <v>24</v>
      </c>
      <c r="I15" s="20">
        <v>25</v>
      </c>
      <c r="J15" s="20">
        <v>21</v>
      </c>
      <c r="K15" s="39">
        <f t="shared" si="1"/>
        <v>23.5</v>
      </c>
      <c r="L15" s="45">
        <f t="shared" si="2"/>
        <v>0.903846153846154</v>
      </c>
    </row>
    <row r="16" ht="24.95" customHeight="1" spans="1:12">
      <c r="A16" s="20">
        <v>12</v>
      </c>
      <c r="B16" s="18" t="s">
        <v>63</v>
      </c>
      <c r="C16" s="18">
        <v>414</v>
      </c>
      <c r="D16" s="18">
        <v>30</v>
      </c>
      <c r="E16" s="18">
        <v>3</v>
      </c>
      <c r="F16" s="31">
        <f t="shared" si="0"/>
        <v>27</v>
      </c>
      <c r="G16" s="20">
        <v>23</v>
      </c>
      <c r="H16" s="20">
        <v>26</v>
      </c>
      <c r="I16" s="20">
        <v>24</v>
      </c>
      <c r="J16" s="5">
        <v>22</v>
      </c>
      <c r="K16" s="39">
        <f t="shared" si="1"/>
        <v>23.75</v>
      </c>
      <c r="L16" s="45">
        <f t="shared" si="2"/>
        <v>0.87962962962963</v>
      </c>
    </row>
  </sheetData>
  <mergeCells count="2">
    <mergeCell ref="A3:L3"/>
    <mergeCell ref="A1:L2"/>
  </mergeCells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7"/>
  <sheetViews>
    <sheetView tabSelected="1" topLeftCell="A7" workbookViewId="0">
      <selection activeCell="A34" sqref="A34:L43"/>
    </sheetView>
  </sheetViews>
  <sheetFormatPr defaultColWidth="9" defaultRowHeight="13.5"/>
  <sheetData>
    <row r="1" spans="1:1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ht="14.25" spans="1:12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ht="14.25" spans="1:12">
      <c r="A4" s="3" t="s">
        <v>2</v>
      </c>
      <c r="B4" s="3" t="s">
        <v>3</v>
      </c>
      <c r="C4" s="3" t="s">
        <v>4</v>
      </c>
      <c r="D4" s="3" t="s">
        <v>5</v>
      </c>
      <c r="E4" s="3" t="s">
        <v>6</v>
      </c>
      <c r="F4" s="3" t="s">
        <v>7</v>
      </c>
      <c r="G4" s="4">
        <v>5.25</v>
      </c>
      <c r="H4" s="4">
        <v>5.26</v>
      </c>
      <c r="I4" s="4">
        <v>5.27</v>
      </c>
      <c r="J4" s="4">
        <v>5.28</v>
      </c>
      <c r="K4" s="32" t="s">
        <v>8</v>
      </c>
      <c r="L4" s="33" t="s">
        <v>9</v>
      </c>
    </row>
    <row r="5" ht="14.25" spans="1:12">
      <c r="A5" s="5">
        <f t="shared" ref="A5:A13" si="0">ROW()-4</f>
        <v>1</v>
      </c>
      <c r="B5" s="6" t="s">
        <v>10</v>
      </c>
      <c r="C5" s="7">
        <v>410</v>
      </c>
      <c r="D5" s="7">
        <v>37</v>
      </c>
      <c r="E5" s="7">
        <v>0</v>
      </c>
      <c r="F5" s="7">
        <f t="shared" ref="F5:F9" si="1">D5-E5</f>
        <v>37</v>
      </c>
      <c r="G5" s="8">
        <v>32</v>
      </c>
      <c r="H5" s="8">
        <v>28</v>
      </c>
      <c r="I5" s="8">
        <v>31</v>
      </c>
      <c r="J5" s="8">
        <v>33</v>
      </c>
      <c r="K5" s="34">
        <f t="shared" ref="K5:K13" si="2">AVERAGE(G5:J5)</f>
        <v>31</v>
      </c>
      <c r="L5" s="35">
        <f t="shared" ref="L5:L13" si="3">K5/F5</f>
        <v>0.837837837837838</v>
      </c>
    </row>
    <row r="6" ht="14.25" spans="1:12">
      <c r="A6" s="5">
        <f t="shared" si="0"/>
        <v>2</v>
      </c>
      <c r="B6" s="6" t="s">
        <v>11</v>
      </c>
      <c r="C6" s="7">
        <v>407</v>
      </c>
      <c r="D6" s="7">
        <v>38</v>
      </c>
      <c r="E6" s="7">
        <v>0</v>
      </c>
      <c r="F6" s="7">
        <f t="shared" si="1"/>
        <v>38</v>
      </c>
      <c r="G6" s="8">
        <v>21</v>
      </c>
      <c r="H6" s="8">
        <v>30</v>
      </c>
      <c r="I6" s="8">
        <v>25</v>
      </c>
      <c r="J6" s="8">
        <v>28</v>
      </c>
      <c r="K6" s="34">
        <f t="shared" si="2"/>
        <v>26</v>
      </c>
      <c r="L6" s="35">
        <f t="shared" si="3"/>
        <v>0.684210526315789</v>
      </c>
    </row>
    <row r="7" ht="14.25" spans="1:12">
      <c r="A7" s="5">
        <f t="shared" si="0"/>
        <v>3</v>
      </c>
      <c r="B7" s="6" t="s">
        <v>12</v>
      </c>
      <c r="C7" s="7">
        <v>408</v>
      </c>
      <c r="D7" s="7">
        <v>35</v>
      </c>
      <c r="E7" s="7">
        <v>0</v>
      </c>
      <c r="F7" s="7">
        <f t="shared" si="1"/>
        <v>35</v>
      </c>
      <c r="G7" s="8">
        <v>33</v>
      </c>
      <c r="H7" s="8">
        <v>33</v>
      </c>
      <c r="I7" s="8">
        <v>32</v>
      </c>
      <c r="J7" s="8">
        <v>34</v>
      </c>
      <c r="K7" s="34">
        <f t="shared" si="2"/>
        <v>33</v>
      </c>
      <c r="L7" s="35">
        <f t="shared" si="3"/>
        <v>0.942857142857143</v>
      </c>
    </row>
    <row r="8" ht="14.25" spans="1:12">
      <c r="A8" s="5">
        <f t="shared" si="0"/>
        <v>4</v>
      </c>
      <c r="B8" s="6" t="s">
        <v>13</v>
      </c>
      <c r="C8" s="7">
        <v>411</v>
      </c>
      <c r="D8" s="7">
        <v>41</v>
      </c>
      <c r="E8" s="7">
        <v>3</v>
      </c>
      <c r="F8" s="7">
        <f t="shared" si="1"/>
        <v>38</v>
      </c>
      <c r="G8" s="8">
        <v>29</v>
      </c>
      <c r="H8" s="8">
        <v>25</v>
      </c>
      <c r="I8" s="8">
        <v>26</v>
      </c>
      <c r="J8" s="8" t="s">
        <v>14</v>
      </c>
      <c r="K8" s="34">
        <f t="shared" si="2"/>
        <v>26.6666666666667</v>
      </c>
      <c r="L8" s="35">
        <f t="shared" si="3"/>
        <v>0.701754385964912</v>
      </c>
    </row>
    <row r="9" ht="14.25" spans="1:12">
      <c r="A9" s="5">
        <f t="shared" si="0"/>
        <v>5</v>
      </c>
      <c r="B9" s="6" t="s">
        <v>15</v>
      </c>
      <c r="C9" s="7">
        <v>413</v>
      </c>
      <c r="D9" s="7">
        <v>41</v>
      </c>
      <c r="E9" s="7">
        <v>3</v>
      </c>
      <c r="F9" s="7">
        <f t="shared" si="1"/>
        <v>38</v>
      </c>
      <c r="G9" s="8">
        <v>38</v>
      </c>
      <c r="H9" s="8">
        <v>38</v>
      </c>
      <c r="I9" s="8">
        <v>38</v>
      </c>
      <c r="J9" s="8">
        <v>38</v>
      </c>
      <c r="K9" s="34">
        <f t="shared" si="2"/>
        <v>38</v>
      </c>
      <c r="L9" s="35">
        <f t="shared" si="3"/>
        <v>1</v>
      </c>
    </row>
    <row r="10" ht="14.25" spans="1:12">
      <c r="A10" s="5">
        <f t="shared" si="0"/>
        <v>6</v>
      </c>
      <c r="B10" s="6" t="s">
        <v>16</v>
      </c>
      <c r="C10" s="7">
        <v>405</v>
      </c>
      <c r="D10" s="7">
        <v>44</v>
      </c>
      <c r="E10" s="7">
        <v>0</v>
      </c>
      <c r="F10" s="7">
        <v>44</v>
      </c>
      <c r="G10" s="8">
        <v>39</v>
      </c>
      <c r="H10" s="8">
        <v>25</v>
      </c>
      <c r="I10" s="8">
        <v>32</v>
      </c>
      <c r="J10" s="8">
        <v>30</v>
      </c>
      <c r="K10" s="34">
        <f t="shared" si="2"/>
        <v>31.5</v>
      </c>
      <c r="L10" s="35">
        <f t="shared" si="3"/>
        <v>0.715909090909091</v>
      </c>
    </row>
    <row r="11" ht="14.25" spans="1:12">
      <c r="A11" s="5">
        <f t="shared" si="0"/>
        <v>7</v>
      </c>
      <c r="B11" s="9" t="s">
        <v>17</v>
      </c>
      <c r="C11" s="9">
        <v>404</v>
      </c>
      <c r="D11" s="9">
        <v>27</v>
      </c>
      <c r="E11" s="9">
        <v>2</v>
      </c>
      <c r="F11" s="7">
        <f>D11-E11</f>
        <v>25</v>
      </c>
      <c r="G11" s="5">
        <v>17</v>
      </c>
      <c r="H11" s="5">
        <v>21</v>
      </c>
      <c r="I11" s="5">
        <v>21</v>
      </c>
      <c r="J11" s="5">
        <v>15</v>
      </c>
      <c r="K11" s="34">
        <f t="shared" si="2"/>
        <v>18.5</v>
      </c>
      <c r="L11" s="35">
        <f t="shared" si="3"/>
        <v>0.74</v>
      </c>
    </row>
    <row r="12" ht="14.25" spans="1:12">
      <c r="A12" s="5">
        <f t="shared" si="0"/>
        <v>8</v>
      </c>
      <c r="B12" s="9" t="s">
        <v>18</v>
      </c>
      <c r="C12" s="9">
        <v>409</v>
      </c>
      <c r="D12" s="9">
        <v>39</v>
      </c>
      <c r="E12" s="9">
        <v>4</v>
      </c>
      <c r="F12" s="7">
        <v>35</v>
      </c>
      <c r="G12" s="5">
        <v>31</v>
      </c>
      <c r="H12" s="5">
        <v>32</v>
      </c>
      <c r="I12" s="5">
        <v>32</v>
      </c>
      <c r="J12" s="5">
        <v>28</v>
      </c>
      <c r="K12" s="34">
        <f t="shared" si="2"/>
        <v>30.75</v>
      </c>
      <c r="L12" s="35">
        <f t="shared" si="3"/>
        <v>0.878571428571429</v>
      </c>
    </row>
    <row r="13" ht="14.25" spans="1:12">
      <c r="A13" s="5">
        <f t="shared" si="0"/>
        <v>9</v>
      </c>
      <c r="B13" s="9" t="s">
        <v>19</v>
      </c>
      <c r="C13" s="9">
        <v>406</v>
      </c>
      <c r="D13" s="9">
        <v>29</v>
      </c>
      <c r="E13" s="9">
        <v>0</v>
      </c>
      <c r="F13" s="7">
        <f>D13-E13</f>
        <v>29</v>
      </c>
      <c r="G13" s="5">
        <v>28</v>
      </c>
      <c r="H13" s="5">
        <v>28</v>
      </c>
      <c r="I13" s="5">
        <v>28</v>
      </c>
      <c r="J13" s="5">
        <v>27</v>
      </c>
      <c r="K13" s="34">
        <f t="shared" si="2"/>
        <v>27.75</v>
      </c>
      <c r="L13" s="35">
        <f t="shared" si="3"/>
        <v>0.956896551724138</v>
      </c>
    </row>
    <row r="14" ht="14.25" spans="1:12">
      <c r="A14" s="2" t="s">
        <v>20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</row>
    <row r="15" ht="14.25" spans="1:12">
      <c r="A15" s="2" t="s">
        <v>2</v>
      </c>
      <c r="B15" s="2" t="s">
        <v>3</v>
      </c>
      <c r="C15" s="2" t="s">
        <v>4</v>
      </c>
      <c r="D15" s="2" t="s">
        <v>5</v>
      </c>
      <c r="E15" s="2" t="s">
        <v>6</v>
      </c>
      <c r="F15" s="2" t="s">
        <v>7</v>
      </c>
      <c r="G15" s="4">
        <v>5.25</v>
      </c>
      <c r="H15" s="4">
        <v>5.26</v>
      </c>
      <c r="I15" s="4">
        <v>5.27</v>
      </c>
      <c r="J15" s="4">
        <v>5.28</v>
      </c>
      <c r="K15" s="33" t="s">
        <v>8</v>
      </c>
      <c r="L15" s="33" t="s">
        <v>9</v>
      </c>
    </row>
    <row r="16" ht="14.25" spans="1:12">
      <c r="A16" s="5">
        <v>1</v>
      </c>
      <c r="B16" s="10" t="s">
        <v>21</v>
      </c>
      <c r="C16" s="9">
        <v>1103</v>
      </c>
      <c r="D16" s="11">
        <v>26</v>
      </c>
      <c r="E16" s="11">
        <v>6</v>
      </c>
      <c r="F16" s="11">
        <v>20</v>
      </c>
      <c r="G16" s="5">
        <v>15</v>
      </c>
      <c r="H16" s="5">
        <v>15</v>
      </c>
      <c r="I16" s="5">
        <v>17</v>
      </c>
      <c r="J16" s="5">
        <v>4</v>
      </c>
      <c r="K16" s="36">
        <f t="shared" ref="K16:K20" si="4">AVERAGE(G16:J16)</f>
        <v>12.75</v>
      </c>
      <c r="L16" s="35">
        <f t="shared" ref="L16:L20" si="5">K16/F16</f>
        <v>0.6375</v>
      </c>
    </row>
    <row r="17" ht="14.25" spans="1:12">
      <c r="A17" s="5">
        <v>2</v>
      </c>
      <c r="B17" s="10" t="s">
        <v>22</v>
      </c>
      <c r="C17" s="9">
        <v>1104</v>
      </c>
      <c r="D17" s="11">
        <v>28</v>
      </c>
      <c r="E17" s="11">
        <v>2</v>
      </c>
      <c r="F17" s="11">
        <v>26</v>
      </c>
      <c r="G17" s="5">
        <v>20</v>
      </c>
      <c r="H17" s="5">
        <v>21</v>
      </c>
      <c r="I17" s="5">
        <v>22</v>
      </c>
      <c r="J17" s="5">
        <v>18</v>
      </c>
      <c r="K17" s="36">
        <f t="shared" si="4"/>
        <v>20.25</v>
      </c>
      <c r="L17" s="35">
        <f t="shared" si="5"/>
        <v>0.778846153846154</v>
      </c>
    </row>
    <row r="18" ht="14.25" spans="1:12">
      <c r="A18" s="5">
        <v>3</v>
      </c>
      <c r="B18" s="10" t="s">
        <v>23</v>
      </c>
      <c r="C18" s="9">
        <v>1109</v>
      </c>
      <c r="D18" s="11">
        <v>27</v>
      </c>
      <c r="E18" s="11">
        <v>1</v>
      </c>
      <c r="F18" s="11">
        <v>26</v>
      </c>
      <c r="G18" s="5">
        <v>19</v>
      </c>
      <c r="H18" s="5">
        <v>18</v>
      </c>
      <c r="I18" s="5">
        <v>17</v>
      </c>
      <c r="J18" s="5">
        <v>20</v>
      </c>
      <c r="K18" s="36">
        <f t="shared" si="4"/>
        <v>18.5</v>
      </c>
      <c r="L18" s="35">
        <f t="shared" si="5"/>
        <v>0.711538461538462</v>
      </c>
    </row>
    <row r="19" ht="14.25" spans="1:12">
      <c r="A19" s="5">
        <v>4</v>
      </c>
      <c r="B19" s="12" t="s">
        <v>24</v>
      </c>
      <c r="C19" s="9">
        <v>1107</v>
      </c>
      <c r="D19" s="11">
        <v>31</v>
      </c>
      <c r="E19" s="11">
        <v>7</v>
      </c>
      <c r="F19" s="11">
        <v>24</v>
      </c>
      <c r="G19" s="5">
        <v>12</v>
      </c>
      <c r="H19" s="5">
        <v>13</v>
      </c>
      <c r="I19" s="5">
        <v>17</v>
      </c>
      <c r="J19" s="5">
        <v>12</v>
      </c>
      <c r="K19" s="36">
        <f t="shared" si="4"/>
        <v>13.5</v>
      </c>
      <c r="L19" s="35">
        <f t="shared" si="5"/>
        <v>0.5625</v>
      </c>
    </row>
    <row r="20" ht="14.25" spans="1:12">
      <c r="A20" s="5">
        <v>5</v>
      </c>
      <c r="B20" s="10" t="s">
        <v>25</v>
      </c>
      <c r="C20" s="9">
        <v>1110</v>
      </c>
      <c r="D20" s="11">
        <v>13</v>
      </c>
      <c r="E20" s="11">
        <v>2</v>
      </c>
      <c r="F20" s="11">
        <v>11</v>
      </c>
      <c r="G20" s="5">
        <v>6</v>
      </c>
      <c r="H20" s="5">
        <v>8</v>
      </c>
      <c r="I20" s="5">
        <v>3</v>
      </c>
      <c r="J20" s="5">
        <v>5</v>
      </c>
      <c r="K20" s="36">
        <f t="shared" si="4"/>
        <v>5.5</v>
      </c>
      <c r="L20" s="35">
        <f t="shared" si="5"/>
        <v>0.5</v>
      </c>
    </row>
    <row r="21" ht="14.25" spans="1:12">
      <c r="A21" s="5">
        <v>6</v>
      </c>
      <c r="B21" s="10" t="s">
        <v>26</v>
      </c>
      <c r="C21" s="9">
        <v>1105</v>
      </c>
      <c r="D21" s="11">
        <v>10</v>
      </c>
      <c r="E21" s="11">
        <v>1</v>
      </c>
      <c r="F21" s="11">
        <v>9</v>
      </c>
      <c r="G21" s="13" t="s">
        <v>27</v>
      </c>
      <c r="H21" s="14"/>
      <c r="I21" s="14"/>
      <c r="J21" s="37"/>
      <c r="K21" s="36"/>
      <c r="L21" s="35"/>
    </row>
    <row r="22" ht="14.25" spans="1:12">
      <c r="A22" s="5">
        <v>7</v>
      </c>
      <c r="B22" s="10" t="s">
        <v>28</v>
      </c>
      <c r="C22" s="9">
        <v>1106</v>
      </c>
      <c r="D22" s="11">
        <v>23</v>
      </c>
      <c r="E22" s="11">
        <v>0</v>
      </c>
      <c r="F22" s="11">
        <v>23</v>
      </c>
      <c r="G22" s="15"/>
      <c r="H22" s="16"/>
      <c r="I22" s="16"/>
      <c r="J22" s="38"/>
      <c r="K22" s="36"/>
      <c r="L22" s="35"/>
    </row>
    <row r="23" ht="14.25" spans="1:12">
      <c r="A23" s="5">
        <v>8</v>
      </c>
      <c r="B23" s="10" t="s">
        <v>29</v>
      </c>
      <c r="C23" s="9">
        <v>1111</v>
      </c>
      <c r="D23" s="11">
        <v>32</v>
      </c>
      <c r="E23" s="11">
        <v>11</v>
      </c>
      <c r="F23" s="11">
        <v>21</v>
      </c>
      <c r="G23" s="5">
        <v>21</v>
      </c>
      <c r="H23" s="5">
        <v>20</v>
      </c>
      <c r="I23" s="5">
        <v>20</v>
      </c>
      <c r="J23" s="5">
        <v>17</v>
      </c>
      <c r="K23" s="36">
        <f t="shared" ref="K23:K33" si="6">AVERAGE(G23:J23)</f>
        <v>19.5</v>
      </c>
      <c r="L23" s="35">
        <f t="shared" ref="L23:L33" si="7">K23/F23</f>
        <v>0.928571428571429</v>
      </c>
    </row>
    <row r="24" ht="14.25" spans="1:12">
      <c r="A24" s="5">
        <v>9</v>
      </c>
      <c r="B24" s="10" t="s">
        <v>30</v>
      </c>
      <c r="C24" s="9">
        <v>1108</v>
      </c>
      <c r="D24" s="11">
        <v>33</v>
      </c>
      <c r="E24" s="11">
        <v>3</v>
      </c>
      <c r="F24" s="11">
        <v>30</v>
      </c>
      <c r="G24" s="5">
        <v>29</v>
      </c>
      <c r="H24" s="5">
        <v>28</v>
      </c>
      <c r="I24" s="5">
        <v>28</v>
      </c>
      <c r="J24" s="5">
        <v>27</v>
      </c>
      <c r="K24" s="36">
        <f t="shared" si="6"/>
        <v>28</v>
      </c>
      <c r="L24" s="35">
        <f t="shared" si="7"/>
        <v>0.933333333333333</v>
      </c>
    </row>
    <row r="25" ht="14.25" spans="1:12">
      <c r="A25" s="2" t="s">
        <v>31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</row>
    <row r="26" ht="14.25" spans="1:12">
      <c r="A26" s="3" t="s">
        <v>2</v>
      </c>
      <c r="B26" s="3" t="s">
        <v>3</v>
      </c>
      <c r="C26" s="3" t="s">
        <v>4</v>
      </c>
      <c r="D26" s="3" t="s">
        <v>5</v>
      </c>
      <c r="E26" s="3" t="s">
        <v>6</v>
      </c>
      <c r="F26" s="3" t="s">
        <v>7</v>
      </c>
      <c r="G26" s="4">
        <v>5.25</v>
      </c>
      <c r="H26" s="4">
        <v>5.26</v>
      </c>
      <c r="I26" s="4">
        <v>5.27</v>
      </c>
      <c r="J26" s="4">
        <v>5.28</v>
      </c>
      <c r="K26" s="32" t="s">
        <v>8</v>
      </c>
      <c r="L26" s="32" t="s">
        <v>9</v>
      </c>
    </row>
    <row r="27" ht="14.25" spans="1:12">
      <c r="A27" s="5">
        <v>1</v>
      </c>
      <c r="B27" s="17" t="s">
        <v>32</v>
      </c>
      <c r="C27" s="18">
        <v>408</v>
      </c>
      <c r="D27" s="18">
        <v>40</v>
      </c>
      <c r="E27" s="18">
        <v>0</v>
      </c>
      <c r="F27" s="18">
        <f t="shared" ref="F27:F33" si="8">D27-E27</f>
        <v>40</v>
      </c>
      <c r="G27" s="19" t="s">
        <v>33</v>
      </c>
      <c r="H27" s="20">
        <v>40</v>
      </c>
      <c r="I27" s="20">
        <v>40</v>
      </c>
      <c r="J27" s="20">
        <v>40</v>
      </c>
      <c r="K27" s="39">
        <f t="shared" si="6"/>
        <v>40</v>
      </c>
      <c r="L27" s="35">
        <f t="shared" si="7"/>
        <v>1</v>
      </c>
    </row>
    <row r="28" ht="14.25" spans="1:12">
      <c r="A28" s="5">
        <v>2</v>
      </c>
      <c r="B28" s="18" t="s">
        <v>34</v>
      </c>
      <c r="C28" s="18">
        <v>406</v>
      </c>
      <c r="D28" s="18">
        <v>37</v>
      </c>
      <c r="E28" s="18">
        <v>1</v>
      </c>
      <c r="F28" s="18">
        <v>36</v>
      </c>
      <c r="G28" s="20">
        <v>7</v>
      </c>
      <c r="H28" s="20">
        <v>8</v>
      </c>
      <c r="I28" s="20">
        <v>8</v>
      </c>
      <c r="J28" s="20">
        <v>7</v>
      </c>
      <c r="K28" s="39">
        <f t="shared" si="6"/>
        <v>7.5</v>
      </c>
      <c r="L28" s="35">
        <f t="shared" si="7"/>
        <v>0.208333333333333</v>
      </c>
    </row>
    <row r="29" ht="14.25" spans="1:12">
      <c r="A29" s="5">
        <v>3</v>
      </c>
      <c r="B29" s="18" t="s">
        <v>35</v>
      </c>
      <c r="C29" s="18">
        <v>405</v>
      </c>
      <c r="D29" s="18">
        <v>30</v>
      </c>
      <c r="E29" s="18">
        <v>0</v>
      </c>
      <c r="F29" s="18">
        <f t="shared" si="8"/>
        <v>30</v>
      </c>
      <c r="G29" s="20">
        <v>17</v>
      </c>
      <c r="H29" s="20">
        <v>23</v>
      </c>
      <c r="I29" s="20">
        <v>20</v>
      </c>
      <c r="J29" s="20">
        <v>21</v>
      </c>
      <c r="K29" s="39">
        <f t="shared" si="6"/>
        <v>20.25</v>
      </c>
      <c r="L29" s="35">
        <f t="shared" si="7"/>
        <v>0.675</v>
      </c>
    </row>
    <row r="30" ht="14.25" spans="1:12">
      <c r="A30" s="5">
        <v>4</v>
      </c>
      <c r="B30" s="18" t="s">
        <v>36</v>
      </c>
      <c r="C30" s="18">
        <v>404</v>
      </c>
      <c r="D30" s="18">
        <v>26</v>
      </c>
      <c r="E30" s="18">
        <v>0</v>
      </c>
      <c r="F30" s="18">
        <f t="shared" si="8"/>
        <v>26</v>
      </c>
      <c r="G30" s="20">
        <v>23</v>
      </c>
      <c r="H30" s="20">
        <v>22</v>
      </c>
      <c r="I30" s="20">
        <v>16</v>
      </c>
      <c r="J30" s="20">
        <v>22</v>
      </c>
      <c r="K30" s="39">
        <f t="shared" si="6"/>
        <v>20.75</v>
      </c>
      <c r="L30" s="35">
        <f t="shared" si="7"/>
        <v>0.798076923076923</v>
      </c>
    </row>
    <row r="31" ht="14.25" spans="1:12">
      <c r="A31" s="5">
        <v>5</v>
      </c>
      <c r="B31" s="18" t="s">
        <v>37</v>
      </c>
      <c r="C31" s="18">
        <v>503</v>
      </c>
      <c r="D31" s="18">
        <v>26</v>
      </c>
      <c r="E31" s="18">
        <v>0</v>
      </c>
      <c r="F31" s="18">
        <f t="shared" si="8"/>
        <v>26</v>
      </c>
      <c r="G31" s="21">
        <v>12</v>
      </c>
      <c r="H31" s="20">
        <v>8</v>
      </c>
      <c r="I31" s="20">
        <v>9</v>
      </c>
      <c r="J31" s="20">
        <v>10</v>
      </c>
      <c r="K31" s="39">
        <f t="shared" si="6"/>
        <v>9.75</v>
      </c>
      <c r="L31" s="35">
        <f t="shared" si="7"/>
        <v>0.375</v>
      </c>
    </row>
    <row r="32" ht="14.25" spans="1:12">
      <c r="A32" s="5">
        <v>6</v>
      </c>
      <c r="B32" s="18" t="s">
        <v>38</v>
      </c>
      <c r="C32" s="18">
        <v>507</v>
      </c>
      <c r="D32" s="18">
        <v>13</v>
      </c>
      <c r="E32" s="18">
        <v>0</v>
      </c>
      <c r="F32" s="18">
        <f t="shared" si="8"/>
        <v>13</v>
      </c>
      <c r="G32" s="20">
        <v>4</v>
      </c>
      <c r="H32" s="20">
        <v>3</v>
      </c>
      <c r="I32" s="20">
        <v>9</v>
      </c>
      <c r="J32" s="20">
        <v>9</v>
      </c>
      <c r="K32" s="39">
        <f t="shared" si="6"/>
        <v>6.25</v>
      </c>
      <c r="L32" s="35">
        <f t="shared" si="7"/>
        <v>0.480769230769231</v>
      </c>
    </row>
    <row r="33" ht="14.25" spans="1:12">
      <c r="A33" s="5">
        <v>7</v>
      </c>
      <c r="B33" s="18" t="s">
        <v>39</v>
      </c>
      <c r="C33" s="18">
        <v>504</v>
      </c>
      <c r="D33" s="18">
        <v>29</v>
      </c>
      <c r="E33" s="18">
        <v>3</v>
      </c>
      <c r="F33" s="18">
        <f t="shared" si="8"/>
        <v>26</v>
      </c>
      <c r="G33" s="20">
        <v>8</v>
      </c>
      <c r="H33" s="20">
        <v>6</v>
      </c>
      <c r="I33" s="20">
        <v>5</v>
      </c>
      <c r="J33" s="20">
        <v>7</v>
      </c>
      <c r="K33" s="39">
        <f t="shared" si="6"/>
        <v>6.5</v>
      </c>
      <c r="L33" s="35">
        <f t="shared" si="7"/>
        <v>0.25</v>
      </c>
    </row>
    <row r="34" ht="14.25" spans="1:12">
      <c r="A34" s="22" t="s">
        <v>40</v>
      </c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40"/>
    </row>
    <row r="35" ht="14.25" spans="1:12">
      <c r="A35" s="2" t="s">
        <v>2</v>
      </c>
      <c r="B35" s="2" t="s">
        <v>3</v>
      </c>
      <c r="C35" s="2" t="s">
        <v>4</v>
      </c>
      <c r="D35" s="2" t="s">
        <v>5</v>
      </c>
      <c r="E35" s="2" t="s">
        <v>6</v>
      </c>
      <c r="F35" s="2" t="s">
        <v>7</v>
      </c>
      <c r="G35" s="4">
        <v>5.25</v>
      </c>
      <c r="H35" s="4">
        <v>5.26</v>
      </c>
      <c r="I35" s="4">
        <v>5.27</v>
      </c>
      <c r="J35" s="4">
        <v>5.28</v>
      </c>
      <c r="K35" s="33" t="s">
        <v>8</v>
      </c>
      <c r="L35" s="41" t="s">
        <v>9</v>
      </c>
    </row>
    <row r="36" ht="14.25" spans="1:12">
      <c r="A36" s="5">
        <v>1</v>
      </c>
      <c r="B36" s="7" t="s">
        <v>41</v>
      </c>
      <c r="C36" s="9">
        <v>522</v>
      </c>
      <c r="D36" s="24">
        <v>26</v>
      </c>
      <c r="E36" s="24">
        <v>2</v>
      </c>
      <c r="F36" s="11">
        <f t="shared" ref="F36:F40" si="9">D36-E36</f>
        <v>24</v>
      </c>
      <c r="G36" s="25" t="s">
        <v>42</v>
      </c>
      <c r="H36" s="26"/>
      <c r="I36" s="26"/>
      <c r="J36" s="42"/>
      <c r="K36" s="43"/>
      <c r="L36" s="44"/>
    </row>
    <row r="37" ht="14.25" spans="1:12">
      <c r="A37" s="5">
        <v>2</v>
      </c>
      <c r="B37" s="27" t="s">
        <v>43</v>
      </c>
      <c r="C37" s="9">
        <v>523</v>
      </c>
      <c r="D37" s="24">
        <v>31</v>
      </c>
      <c r="E37" s="24">
        <v>1</v>
      </c>
      <c r="F37" s="11">
        <f t="shared" si="9"/>
        <v>30</v>
      </c>
      <c r="G37" s="5">
        <v>20</v>
      </c>
      <c r="H37" s="5">
        <v>14</v>
      </c>
      <c r="I37" s="5">
        <v>19</v>
      </c>
      <c r="J37" s="5">
        <v>19</v>
      </c>
      <c r="K37" s="43">
        <f t="shared" ref="K37:K43" si="10">AVERAGE(G37:J37)</f>
        <v>18</v>
      </c>
      <c r="L37" s="44">
        <f t="shared" ref="L37:L42" si="11">K37/F37*100%</f>
        <v>0.6</v>
      </c>
    </row>
    <row r="38" ht="14.25" spans="1:12">
      <c r="A38" s="5">
        <v>3</v>
      </c>
      <c r="B38" s="7" t="s">
        <v>44</v>
      </c>
      <c r="C38" s="9">
        <v>507</v>
      </c>
      <c r="D38" s="24">
        <v>37</v>
      </c>
      <c r="E38" s="24">
        <v>0</v>
      </c>
      <c r="F38" s="11">
        <f t="shared" si="9"/>
        <v>37</v>
      </c>
      <c r="G38" s="5">
        <v>24</v>
      </c>
      <c r="H38" s="5">
        <v>20</v>
      </c>
      <c r="I38" s="5">
        <v>24</v>
      </c>
      <c r="J38" s="5">
        <v>23</v>
      </c>
      <c r="K38" s="43">
        <f t="shared" si="10"/>
        <v>22.75</v>
      </c>
      <c r="L38" s="44">
        <f t="shared" si="11"/>
        <v>0.614864864864865</v>
      </c>
    </row>
    <row r="39" ht="14.25" spans="1:12">
      <c r="A39" s="5">
        <v>4</v>
      </c>
      <c r="B39" s="7" t="s">
        <v>45</v>
      </c>
      <c r="C39" s="9">
        <v>515</v>
      </c>
      <c r="D39" s="24">
        <v>30</v>
      </c>
      <c r="E39" s="24">
        <v>1</v>
      </c>
      <c r="F39" s="11">
        <f t="shared" si="9"/>
        <v>29</v>
      </c>
      <c r="G39" s="5">
        <v>17</v>
      </c>
      <c r="H39" s="5">
        <v>19</v>
      </c>
      <c r="I39" s="5">
        <v>10</v>
      </c>
      <c r="J39" s="5">
        <v>24</v>
      </c>
      <c r="K39" s="43">
        <f t="shared" si="10"/>
        <v>17.5</v>
      </c>
      <c r="L39" s="44">
        <f t="shared" si="11"/>
        <v>0.603448275862069</v>
      </c>
    </row>
    <row r="40" ht="14.25" spans="1:12">
      <c r="A40" s="5">
        <v>5</v>
      </c>
      <c r="B40" s="7" t="s">
        <v>46</v>
      </c>
      <c r="C40" s="9">
        <v>517</v>
      </c>
      <c r="D40" s="24">
        <v>26</v>
      </c>
      <c r="E40" s="24">
        <v>0</v>
      </c>
      <c r="F40" s="11">
        <f t="shared" si="9"/>
        <v>26</v>
      </c>
      <c r="G40" s="5">
        <v>20</v>
      </c>
      <c r="H40" s="5">
        <v>21</v>
      </c>
      <c r="I40" s="5">
        <v>18</v>
      </c>
      <c r="J40" s="5">
        <v>20</v>
      </c>
      <c r="K40" s="43">
        <f t="shared" si="10"/>
        <v>19.75</v>
      </c>
      <c r="L40" s="44">
        <f t="shared" si="11"/>
        <v>0.759615384615385</v>
      </c>
    </row>
    <row r="41" ht="14.25" spans="1:12">
      <c r="A41" s="5">
        <v>6</v>
      </c>
      <c r="B41" s="7" t="s">
        <v>47</v>
      </c>
      <c r="C41" s="9">
        <v>518</v>
      </c>
      <c r="D41" s="24">
        <v>30</v>
      </c>
      <c r="E41" s="24">
        <v>0</v>
      </c>
      <c r="F41" s="11">
        <v>29</v>
      </c>
      <c r="G41" s="28">
        <v>17</v>
      </c>
      <c r="H41" s="28">
        <v>17</v>
      </c>
      <c r="I41" s="5">
        <v>18</v>
      </c>
      <c r="J41" s="5">
        <v>20</v>
      </c>
      <c r="K41" s="43">
        <f t="shared" si="10"/>
        <v>18</v>
      </c>
      <c r="L41" s="44">
        <f t="shared" si="11"/>
        <v>0.620689655172414</v>
      </c>
    </row>
    <row r="42" ht="14.25" spans="1:12">
      <c r="A42" s="5">
        <v>7</v>
      </c>
      <c r="B42" s="7" t="s">
        <v>48</v>
      </c>
      <c r="C42" s="9">
        <v>521</v>
      </c>
      <c r="D42" s="9">
        <v>33</v>
      </c>
      <c r="E42" s="9">
        <v>1</v>
      </c>
      <c r="F42" s="11">
        <f>D42-E42</f>
        <v>32</v>
      </c>
      <c r="G42" s="5">
        <v>22</v>
      </c>
      <c r="H42" s="5">
        <v>21</v>
      </c>
      <c r="I42" s="5">
        <v>14</v>
      </c>
      <c r="J42" s="5">
        <v>19</v>
      </c>
      <c r="K42" s="43">
        <f t="shared" si="10"/>
        <v>19</v>
      </c>
      <c r="L42" s="44">
        <f t="shared" si="11"/>
        <v>0.59375</v>
      </c>
    </row>
    <row r="43" ht="14.25" spans="1:12">
      <c r="A43" s="5">
        <v>8</v>
      </c>
      <c r="B43" s="7" t="s">
        <v>49</v>
      </c>
      <c r="C43" s="9">
        <v>514</v>
      </c>
      <c r="D43" s="9">
        <v>6</v>
      </c>
      <c r="E43" s="9">
        <v>1</v>
      </c>
      <c r="F43" s="11">
        <v>4</v>
      </c>
      <c r="G43" s="29">
        <v>4</v>
      </c>
      <c r="H43" s="29">
        <v>4</v>
      </c>
      <c r="I43" s="26">
        <v>3</v>
      </c>
      <c r="J43" s="5">
        <v>3</v>
      </c>
      <c r="K43" s="43">
        <f t="shared" si="10"/>
        <v>3.5</v>
      </c>
      <c r="L43" s="44">
        <f>K43/F43</f>
        <v>0.875</v>
      </c>
    </row>
    <row r="44" ht="14.25" spans="1:12">
      <c r="A44" s="2" t="s">
        <v>50</v>
      </c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</row>
    <row r="45" ht="14.25" spans="1:12">
      <c r="A45" s="2" t="s">
        <v>2</v>
      </c>
      <c r="B45" s="2" t="s">
        <v>3</v>
      </c>
      <c r="C45" s="2" t="s">
        <v>4</v>
      </c>
      <c r="D45" s="2" t="s">
        <v>5</v>
      </c>
      <c r="E45" s="2" t="s">
        <v>6</v>
      </c>
      <c r="F45" s="2" t="s">
        <v>7</v>
      </c>
      <c r="G45" s="30">
        <v>5.25</v>
      </c>
      <c r="H45" s="30">
        <v>5.26</v>
      </c>
      <c r="I45" s="30">
        <v>5.27</v>
      </c>
      <c r="J45" s="30">
        <v>5.28</v>
      </c>
      <c r="K45" s="33" t="s">
        <v>8</v>
      </c>
      <c r="L45" s="33" t="s">
        <v>9</v>
      </c>
    </row>
    <row r="46" spans="1:12">
      <c r="A46" s="20">
        <v>1</v>
      </c>
      <c r="B46" s="18" t="s">
        <v>51</v>
      </c>
      <c r="C46" s="18">
        <v>403</v>
      </c>
      <c r="D46" s="18">
        <v>30</v>
      </c>
      <c r="E46" s="18">
        <v>3</v>
      </c>
      <c r="F46" s="31">
        <f t="shared" ref="F42:F57" si="12">D46-E46</f>
        <v>27</v>
      </c>
      <c r="G46" s="20">
        <v>10</v>
      </c>
      <c r="H46" s="20">
        <v>24</v>
      </c>
      <c r="I46" s="20">
        <v>25</v>
      </c>
      <c r="J46" s="20">
        <v>23</v>
      </c>
      <c r="K46" s="39">
        <f t="shared" ref="K46:K57" si="13">AVERAGE(G46:J46)</f>
        <v>20.5</v>
      </c>
      <c r="L46" s="45">
        <f t="shared" ref="L43:L57" si="14">K46/F46</f>
        <v>0.759259259259259</v>
      </c>
    </row>
    <row r="47" spans="1:12">
      <c r="A47" s="20">
        <v>2</v>
      </c>
      <c r="B47" s="18" t="s">
        <v>52</v>
      </c>
      <c r="C47" s="18">
        <v>404</v>
      </c>
      <c r="D47" s="18">
        <v>30</v>
      </c>
      <c r="E47" s="18">
        <v>2</v>
      </c>
      <c r="F47" s="31">
        <f t="shared" si="12"/>
        <v>28</v>
      </c>
      <c r="G47" s="20">
        <v>27</v>
      </c>
      <c r="H47" s="20">
        <v>27</v>
      </c>
      <c r="I47" s="20">
        <v>27</v>
      </c>
      <c r="J47" s="20">
        <v>26</v>
      </c>
      <c r="K47" s="39">
        <f t="shared" si="13"/>
        <v>26.75</v>
      </c>
      <c r="L47" s="45">
        <f t="shared" si="14"/>
        <v>0.955357142857143</v>
      </c>
    </row>
    <row r="48" spans="1:12">
      <c r="A48" s="20">
        <v>3</v>
      </c>
      <c r="B48" s="18" t="s">
        <v>53</v>
      </c>
      <c r="C48" s="18">
        <v>405</v>
      </c>
      <c r="D48" s="18">
        <v>30</v>
      </c>
      <c r="E48" s="18">
        <v>5</v>
      </c>
      <c r="F48" s="31">
        <f t="shared" si="12"/>
        <v>25</v>
      </c>
      <c r="G48" s="20">
        <v>24</v>
      </c>
      <c r="H48" s="20">
        <v>21</v>
      </c>
      <c r="I48" s="20">
        <v>20</v>
      </c>
      <c r="J48" s="20">
        <v>20</v>
      </c>
      <c r="K48" s="39">
        <f t="shared" si="13"/>
        <v>21.25</v>
      </c>
      <c r="L48" s="45">
        <f t="shared" si="14"/>
        <v>0.85</v>
      </c>
    </row>
    <row r="49" spans="1:12">
      <c r="A49" s="20">
        <v>4</v>
      </c>
      <c r="B49" s="18" t="s">
        <v>54</v>
      </c>
      <c r="C49" s="18">
        <v>406</v>
      </c>
      <c r="D49" s="18">
        <v>30</v>
      </c>
      <c r="E49" s="18">
        <v>3</v>
      </c>
      <c r="F49" s="31">
        <f t="shared" si="12"/>
        <v>27</v>
      </c>
      <c r="G49" s="20">
        <v>25</v>
      </c>
      <c r="H49" s="20">
        <v>25</v>
      </c>
      <c r="I49" s="20">
        <v>25</v>
      </c>
      <c r="J49" s="20">
        <v>25</v>
      </c>
      <c r="K49" s="39">
        <f t="shared" si="13"/>
        <v>25</v>
      </c>
      <c r="L49" s="45">
        <f t="shared" si="14"/>
        <v>0.925925925925926</v>
      </c>
    </row>
    <row r="50" spans="1:12">
      <c r="A50" s="20">
        <v>5</v>
      </c>
      <c r="B50" s="18" t="s">
        <v>55</v>
      </c>
      <c r="C50" s="18">
        <v>407</v>
      </c>
      <c r="D50" s="18">
        <v>28</v>
      </c>
      <c r="E50" s="18">
        <v>2</v>
      </c>
      <c r="F50" s="31">
        <f t="shared" si="12"/>
        <v>26</v>
      </c>
      <c r="G50" s="20">
        <v>26</v>
      </c>
      <c r="H50" s="20">
        <v>24</v>
      </c>
      <c r="I50" s="20">
        <v>26</v>
      </c>
      <c r="J50" s="20">
        <v>25</v>
      </c>
      <c r="K50" s="39">
        <f t="shared" si="13"/>
        <v>25.25</v>
      </c>
      <c r="L50" s="45">
        <f t="shared" si="14"/>
        <v>0.971153846153846</v>
      </c>
    </row>
    <row r="51" spans="1:12">
      <c r="A51" s="20">
        <v>6</v>
      </c>
      <c r="B51" s="18" t="s">
        <v>56</v>
      </c>
      <c r="C51" s="18">
        <v>408</v>
      </c>
      <c r="D51" s="18">
        <v>29</v>
      </c>
      <c r="E51" s="18">
        <v>4</v>
      </c>
      <c r="F51" s="31">
        <f t="shared" si="12"/>
        <v>25</v>
      </c>
      <c r="G51" s="20" t="s">
        <v>57</v>
      </c>
      <c r="H51" s="20">
        <v>23</v>
      </c>
      <c r="I51" s="20">
        <v>22</v>
      </c>
      <c r="J51" s="20">
        <v>22</v>
      </c>
      <c r="K51" s="39">
        <f t="shared" si="13"/>
        <v>22.3333333333333</v>
      </c>
      <c r="L51" s="45">
        <f t="shared" si="14"/>
        <v>0.893333333333332</v>
      </c>
    </row>
    <row r="52" ht="14.25" spans="1:12">
      <c r="A52" s="20">
        <v>7</v>
      </c>
      <c r="B52" s="18" t="s">
        <v>58</v>
      </c>
      <c r="C52" s="18">
        <v>409</v>
      </c>
      <c r="D52" s="18">
        <v>30</v>
      </c>
      <c r="E52" s="18">
        <v>6</v>
      </c>
      <c r="F52" s="31">
        <f t="shared" si="12"/>
        <v>24</v>
      </c>
      <c r="G52" s="5">
        <v>20</v>
      </c>
      <c r="H52" s="5">
        <v>19</v>
      </c>
      <c r="I52" s="5">
        <v>20</v>
      </c>
      <c r="J52" s="20">
        <v>21</v>
      </c>
      <c r="K52" s="39">
        <f t="shared" si="13"/>
        <v>20</v>
      </c>
      <c r="L52" s="45">
        <f t="shared" si="14"/>
        <v>0.833333333333333</v>
      </c>
    </row>
    <row r="53" spans="1:12">
      <c r="A53" s="20">
        <v>8</v>
      </c>
      <c r="B53" s="18" t="s">
        <v>59</v>
      </c>
      <c r="C53" s="18">
        <v>410</v>
      </c>
      <c r="D53" s="18">
        <v>30</v>
      </c>
      <c r="E53" s="18">
        <v>6</v>
      </c>
      <c r="F53" s="31">
        <f t="shared" si="12"/>
        <v>24</v>
      </c>
      <c r="G53" s="20">
        <v>15</v>
      </c>
      <c r="H53" s="20">
        <v>19</v>
      </c>
      <c r="I53" s="20">
        <v>17</v>
      </c>
      <c r="J53" s="20">
        <v>19</v>
      </c>
      <c r="K53" s="39">
        <f t="shared" si="13"/>
        <v>17.5</v>
      </c>
      <c r="L53" s="45">
        <f t="shared" si="14"/>
        <v>0.729166666666667</v>
      </c>
    </row>
    <row r="54" spans="1:12">
      <c r="A54" s="20">
        <v>9</v>
      </c>
      <c r="B54" s="18" t="s">
        <v>60</v>
      </c>
      <c r="C54" s="18">
        <v>411</v>
      </c>
      <c r="D54" s="18">
        <v>30</v>
      </c>
      <c r="E54" s="18">
        <v>6</v>
      </c>
      <c r="F54" s="31">
        <f t="shared" si="12"/>
        <v>24</v>
      </c>
      <c r="G54" s="20">
        <v>24</v>
      </c>
      <c r="H54" s="20">
        <v>24</v>
      </c>
      <c r="I54" s="20">
        <v>24</v>
      </c>
      <c r="J54" s="20">
        <v>23</v>
      </c>
      <c r="K54" s="39">
        <f t="shared" si="13"/>
        <v>23.75</v>
      </c>
      <c r="L54" s="45">
        <f t="shared" si="14"/>
        <v>0.989583333333333</v>
      </c>
    </row>
    <row r="55" spans="1:12">
      <c r="A55" s="20">
        <v>10</v>
      </c>
      <c r="B55" s="18" t="s">
        <v>61</v>
      </c>
      <c r="C55" s="18">
        <v>412</v>
      </c>
      <c r="D55" s="18">
        <v>30</v>
      </c>
      <c r="E55" s="18">
        <v>9</v>
      </c>
      <c r="F55" s="31">
        <f t="shared" si="12"/>
        <v>21</v>
      </c>
      <c r="G55" s="20">
        <v>15</v>
      </c>
      <c r="H55" s="20">
        <v>11</v>
      </c>
      <c r="I55" s="20">
        <v>13</v>
      </c>
      <c r="J55" s="20">
        <v>11</v>
      </c>
      <c r="K55" s="39">
        <f t="shared" si="13"/>
        <v>12.5</v>
      </c>
      <c r="L55" s="45">
        <f t="shared" si="14"/>
        <v>0.595238095238095</v>
      </c>
    </row>
    <row r="56" spans="1:12">
      <c r="A56" s="20">
        <v>11</v>
      </c>
      <c r="B56" s="18" t="s">
        <v>62</v>
      </c>
      <c r="C56" s="18">
        <v>413</v>
      </c>
      <c r="D56" s="18">
        <v>29</v>
      </c>
      <c r="E56" s="18">
        <v>3</v>
      </c>
      <c r="F56" s="31">
        <f t="shared" si="12"/>
        <v>26</v>
      </c>
      <c r="G56" s="20">
        <v>24</v>
      </c>
      <c r="H56" s="20">
        <v>24</v>
      </c>
      <c r="I56" s="20">
        <v>25</v>
      </c>
      <c r="J56" s="20">
        <v>21</v>
      </c>
      <c r="K56" s="39">
        <f t="shared" si="13"/>
        <v>23.5</v>
      </c>
      <c r="L56" s="45">
        <f t="shared" si="14"/>
        <v>0.903846153846154</v>
      </c>
    </row>
    <row r="57" ht="14.25" spans="1:12">
      <c r="A57" s="20">
        <v>12</v>
      </c>
      <c r="B57" s="18" t="s">
        <v>63</v>
      </c>
      <c r="C57" s="18">
        <v>414</v>
      </c>
      <c r="D57" s="18">
        <v>30</v>
      </c>
      <c r="E57" s="18">
        <v>3</v>
      </c>
      <c r="F57" s="31">
        <f t="shared" si="12"/>
        <v>27</v>
      </c>
      <c r="G57" s="20">
        <v>23</v>
      </c>
      <c r="H57" s="20">
        <v>26</v>
      </c>
      <c r="I57" s="20">
        <v>24</v>
      </c>
      <c r="J57" s="5">
        <v>22</v>
      </c>
      <c r="K57" s="39">
        <f t="shared" si="13"/>
        <v>23.75</v>
      </c>
      <c r="L57" s="45">
        <f t="shared" si="14"/>
        <v>0.87962962962963</v>
      </c>
    </row>
  </sheetData>
  <mergeCells count="8">
    <mergeCell ref="A3:L3"/>
    <mergeCell ref="A14:L14"/>
    <mergeCell ref="A25:L25"/>
    <mergeCell ref="A34:L34"/>
    <mergeCell ref="G36:J36"/>
    <mergeCell ref="A44:L44"/>
    <mergeCell ref="A1:L2"/>
    <mergeCell ref="G21:J22"/>
  </mergeCells>
  <pageMargins left="0.75" right="0.75" top="1" bottom="1" header="0.5" footer="0.5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电信</vt:lpstr>
      <vt:lpstr>文法</vt:lpstr>
      <vt:lpstr>机电</vt:lpstr>
      <vt:lpstr>建工</vt:lpstr>
      <vt:lpstr>基础20</vt:lpstr>
      <vt:lpstr>全校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子鱼儿</cp:lastModifiedBy>
  <dcterms:created xsi:type="dcterms:W3CDTF">2018-04-01T10:15:00Z</dcterms:created>
  <dcterms:modified xsi:type="dcterms:W3CDTF">2021-05-31T22:50:01Z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2052-11.1.0.10116</vt:lpwstr>
  </property>
</Properties>
</file>