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50" activeTab="6"/>
  </bookViews>
  <sheets>
    <sheet name="电信" sheetId="1" r:id="rId1"/>
    <sheet name="文法" sheetId="5" r:id="rId2"/>
    <sheet name="机电" sheetId="2" r:id="rId3"/>
    <sheet name="建工" sheetId="4" r:id="rId4"/>
    <sheet name="基础19" sheetId="10" r:id="rId5"/>
    <sheet name="基础20" sheetId="7" r:id="rId6"/>
    <sheet name="全校" sheetId="8" r:id="rId7"/>
  </sheets>
  <calcPr calcId="144525"/>
</workbook>
</file>

<file path=xl/sharedStrings.xml><?xml version="1.0" encoding="utf-8"?>
<sst xmlns="http://schemas.openxmlformats.org/spreadsheetml/2006/main" count="249" uniqueCount="74">
  <si>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</si>
  <si>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</si>
  <si>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</si>
  <si>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</si>
  <si>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</si>
  <si>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</si>
  <si>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</si>
  <si>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</si>
  <si>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</si>
  <si>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</si>
  <si>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</si>
  <si>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天气原因</t>
  </si>
  <si>
    <t>移动2032</t>
  </si>
  <si>
    <t>移动2033</t>
  </si>
  <si>
    <t>网络2031</t>
  </si>
  <si>
    <t>劳动周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</si>
  <si>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</si>
  <si>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</si>
  <si>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</si>
  <si>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</si>
  <si>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</si>
  <si>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</si>
  <si>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</si>
  <si>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无课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</si>
  <si>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</si>
  <si>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</si>
  <si>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</si>
  <si>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</si>
  <si>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</si>
  <si>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</si>
  <si>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</si>
  <si>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</si>
  <si>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</si>
  <si>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</si>
  <si>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40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</si>
  <si>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</si>
  <si>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</si>
  <si>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</si>
  <si>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</si>
  <si>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</si>
  <si>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</si>
  <si>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</si>
  <si>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</si>
  <si>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</si>
  <si>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考试周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</si>
  <si>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</si>
  <si>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</si>
  <si>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</si>
  <si>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</si>
  <si>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</si>
  <si>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</si>
  <si>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</si>
  <si>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</si>
  <si>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</si>
  <si>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</si>
  <si>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</si>
  <si>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</si>
  <si>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</si>
  <si>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</si>
  <si>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</si>
  <si>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12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</si>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</sst>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18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28" borderId="21" applyNumberFormat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3"/>
    </sheetView>
  </sheetViews>
  <sheetFormatPr defaultColWidth="9" defaultRowHeight="14.25"/>
  <cols>
    <col min="1" max="10" width="11.6" style="20" customWidth="1"/>
    <col min="11" max="12" width="11.6" style="61" customWidth="1"/>
    <col min="13" max="16384" width="9" style="6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6.8</v>
      </c>
      <c r="H4" s="4">
        <v>6.9</v>
      </c>
      <c r="I4" s="25">
        <v>6.1</v>
      </c>
      <c r="J4" s="25">
        <v>6.11</v>
      </c>
      <c r="K4" s="37" t="s">
        <v>8</v>
      </c>
      <c r="L4" s="38" t="s">
        <v>9</v>
      </c>
    </row>
    <row r="5" ht="24.95" customHeight="1" spans="1:12">
      <c r="A5" s="5">
        <f t="shared" ref="A5:A13" si="0">ROW()-4</f>
        <v>1</v>
      </c>
      <c r="B5" s="6" t="s">
        <v>10</v>
      </c>
      <c r="C5" s="7">
        <v>410</v>
      </c>
      <c r="D5" s="7">
        <v>37</v>
      </c>
      <c r="E5" s="7">
        <v>0</v>
      </c>
      <c r="F5" s="7">
        <f>D5-E5</f>
        <v>37</v>
      </c>
      <c r="G5" s="8">
        <v>37</v>
      </c>
      <c r="H5" s="9">
        <v>33</v>
      </c>
      <c r="I5" s="39" t="s">
        <v>11</v>
      </c>
      <c r="J5" s="40">
        <v>32</v>
      </c>
      <c r="K5" s="41">
        <f>AVERAGE(G5:J5)</f>
        <v>34</v>
      </c>
      <c r="L5" s="42">
        <f>K5/F5</f>
        <v>0.918918918918919</v>
      </c>
    </row>
    <row r="6" ht="24.95" customHeight="1" spans="1:12">
      <c r="A6" s="5">
        <f t="shared" si="0"/>
        <v>2</v>
      </c>
      <c r="B6" s="6" t="s">
        <v>12</v>
      </c>
      <c r="C6" s="7">
        <v>407</v>
      </c>
      <c r="D6" s="7">
        <v>38</v>
      </c>
      <c r="E6" s="7">
        <v>0</v>
      </c>
      <c r="F6" s="7">
        <f t="shared" ref="F6:F13" si="1">D6-E6</f>
        <v>38</v>
      </c>
      <c r="G6" s="8">
        <v>34</v>
      </c>
      <c r="H6" s="9">
        <v>35</v>
      </c>
      <c r="I6" s="43"/>
      <c r="J6" s="40">
        <v>33</v>
      </c>
      <c r="K6" s="41">
        <f>AVERAGE(G6:J6)</f>
        <v>34</v>
      </c>
      <c r="L6" s="42">
        <f t="shared" ref="L6:L13" si="2">K6/F6</f>
        <v>0.894736842105263</v>
      </c>
    </row>
    <row r="7" ht="24.95" customHeight="1" spans="1:12">
      <c r="A7" s="5">
        <f t="shared" si="0"/>
        <v>3</v>
      </c>
      <c r="B7" s="6" t="s">
        <v>13</v>
      </c>
      <c r="C7" s="7">
        <v>408</v>
      </c>
      <c r="D7" s="7">
        <v>35</v>
      </c>
      <c r="E7" s="7">
        <v>0</v>
      </c>
      <c r="F7" s="7">
        <f t="shared" si="1"/>
        <v>35</v>
      </c>
      <c r="G7" s="10">
        <v>33</v>
      </c>
      <c r="H7" s="11">
        <v>19</v>
      </c>
      <c r="I7" s="43"/>
      <c r="J7" s="44">
        <v>20</v>
      </c>
      <c r="K7" s="41">
        <f t="shared" ref="K6:K13" si="3">AVERAGE(G7:J7)</f>
        <v>24</v>
      </c>
      <c r="L7" s="42">
        <f t="shared" si="2"/>
        <v>0.685714285714286</v>
      </c>
    </row>
    <row r="8" ht="24.95" customHeight="1" spans="1:12">
      <c r="A8" s="5">
        <f t="shared" si="0"/>
        <v>4</v>
      </c>
      <c r="B8" s="6" t="s">
        <v>14</v>
      </c>
      <c r="C8" s="7">
        <v>411</v>
      </c>
      <c r="D8" s="7">
        <v>41</v>
      </c>
      <c r="E8" s="7">
        <v>3</v>
      </c>
      <c r="F8" s="12">
        <f t="shared" si="1"/>
        <v>38</v>
      </c>
      <c r="G8" s="8" t="s">
        <v>15</v>
      </c>
      <c r="H8" s="8"/>
      <c r="I8" s="8"/>
      <c r="J8" s="8"/>
      <c r="K8" s="41"/>
      <c r="L8" s="42"/>
    </row>
    <row r="9" ht="24.95" customHeight="1" spans="1:12">
      <c r="A9" s="5">
        <f t="shared" si="0"/>
        <v>5</v>
      </c>
      <c r="B9" s="6" t="s">
        <v>16</v>
      </c>
      <c r="C9" s="7">
        <v>413</v>
      </c>
      <c r="D9" s="7">
        <v>41</v>
      </c>
      <c r="E9" s="7">
        <v>3</v>
      </c>
      <c r="F9" s="12">
        <f t="shared" si="1"/>
        <v>38</v>
      </c>
      <c r="G9" s="8"/>
      <c r="H9" s="8"/>
      <c r="I9" s="8"/>
      <c r="J9" s="8"/>
      <c r="K9" s="41"/>
      <c r="L9" s="42"/>
    </row>
    <row r="10" ht="24.95" customHeight="1" spans="1:12">
      <c r="A10" s="5">
        <f t="shared" si="0"/>
        <v>6</v>
      </c>
      <c r="B10" s="6" t="s">
        <v>17</v>
      </c>
      <c r="C10" s="7">
        <v>405</v>
      </c>
      <c r="D10" s="7">
        <v>44</v>
      </c>
      <c r="E10" s="7">
        <v>0</v>
      </c>
      <c r="F10" s="7">
        <v>44</v>
      </c>
      <c r="G10" s="8">
        <v>33</v>
      </c>
      <c r="H10" s="9">
        <v>25</v>
      </c>
      <c r="I10" s="39" t="s">
        <v>11</v>
      </c>
      <c r="J10" s="40">
        <v>24</v>
      </c>
      <c r="K10" s="41">
        <f t="shared" si="3"/>
        <v>27.3333333333333</v>
      </c>
      <c r="L10" s="42">
        <f t="shared" si="2"/>
        <v>0.621212121212121</v>
      </c>
    </row>
    <row r="11" ht="24.95" customHeight="1" spans="1:12">
      <c r="A11" s="5">
        <f t="shared" si="0"/>
        <v>7</v>
      </c>
      <c r="B11" s="13" t="s">
        <v>18</v>
      </c>
      <c r="C11" s="13">
        <v>404</v>
      </c>
      <c r="D11" s="13">
        <v>27</v>
      </c>
      <c r="E11" s="13">
        <v>2</v>
      </c>
      <c r="F11" s="7">
        <f t="shared" si="1"/>
        <v>25</v>
      </c>
      <c r="G11" s="5">
        <v>21</v>
      </c>
      <c r="H11" s="14">
        <v>22</v>
      </c>
      <c r="I11" s="43"/>
      <c r="J11" s="45">
        <v>21</v>
      </c>
      <c r="K11" s="41">
        <f t="shared" si="3"/>
        <v>21.3333333333333</v>
      </c>
      <c r="L11" s="42">
        <f t="shared" si="2"/>
        <v>0.853333333333333</v>
      </c>
    </row>
    <row r="12" ht="24.95" customHeight="1" spans="1:12">
      <c r="A12" s="5">
        <f t="shared" si="0"/>
        <v>8</v>
      </c>
      <c r="B12" s="13" t="s">
        <v>19</v>
      </c>
      <c r="C12" s="13">
        <v>409</v>
      </c>
      <c r="D12" s="13">
        <v>39</v>
      </c>
      <c r="E12" s="13">
        <v>4</v>
      </c>
      <c r="F12" s="7">
        <v>35</v>
      </c>
      <c r="G12" s="5">
        <v>27</v>
      </c>
      <c r="H12" s="14">
        <v>23</v>
      </c>
      <c r="I12" s="43"/>
      <c r="J12" s="45">
        <v>25</v>
      </c>
      <c r="K12" s="41">
        <f t="shared" si="3"/>
        <v>25</v>
      </c>
      <c r="L12" s="42">
        <f t="shared" si="2"/>
        <v>0.714285714285714</v>
      </c>
    </row>
    <row r="13" ht="24.95" customHeight="1" spans="1:12">
      <c r="A13" s="5">
        <f t="shared" si="0"/>
        <v>9</v>
      </c>
      <c r="B13" s="13" t="s">
        <v>20</v>
      </c>
      <c r="C13" s="13">
        <v>406</v>
      </c>
      <c r="D13" s="13">
        <v>29</v>
      </c>
      <c r="E13" s="13">
        <v>0</v>
      </c>
      <c r="F13" s="7">
        <f t="shared" si="1"/>
        <v>29</v>
      </c>
      <c r="G13" s="5">
        <v>28</v>
      </c>
      <c r="H13" s="14">
        <v>29</v>
      </c>
      <c r="I13" s="3"/>
      <c r="J13" s="45">
        <v>16</v>
      </c>
      <c r="K13" s="41">
        <f t="shared" si="3"/>
        <v>24.3333333333333</v>
      </c>
      <c r="L13" s="42">
        <f t="shared" si="2"/>
        <v>0.839080459770115</v>
      </c>
    </row>
    <row r="14" ht="24.95" customHeight="1" spans="1:10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ht="24.95" customHeight="1" spans="1:10">
      <c r="A15" s="61"/>
      <c r="B15" s="61"/>
      <c r="C15" s="61"/>
      <c r="D15" s="61"/>
      <c r="E15" s="61"/>
      <c r="F15" s="61"/>
      <c r="G15" s="61"/>
      <c r="H15" s="61"/>
      <c r="I15" s="61"/>
      <c r="J15" s="61"/>
    </row>
  </sheetData>
  <mergeCells count="5">
    <mergeCell ref="A3:L3"/>
    <mergeCell ref="I5:I7"/>
    <mergeCell ref="I10:I13"/>
    <mergeCell ref="A1:L2"/>
    <mergeCell ref="G8:J9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A3:L13"/>
    </sheetView>
  </sheetViews>
  <sheetFormatPr defaultColWidth="9" defaultRowHeight="14.25"/>
  <cols>
    <col min="1" max="10" width="11.6" style="20" customWidth="1"/>
    <col min="11" max="12" width="11.6" style="61" customWidth="1"/>
    <col min="13" max="16384" width="9" style="6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6.8</v>
      </c>
      <c r="H4" s="4">
        <v>6.9</v>
      </c>
      <c r="I4" s="25">
        <v>6.1</v>
      </c>
      <c r="J4" s="25">
        <v>6.11</v>
      </c>
      <c r="K4" s="38" t="s">
        <v>8</v>
      </c>
      <c r="L4" s="38" t="s">
        <v>9</v>
      </c>
    </row>
    <row r="5" ht="24.95" customHeight="1" spans="1:12">
      <c r="A5" s="5">
        <v>1</v>
      </c>
      <c r="B5" s="15" t="s">
        <v>22</v>
      </c>
      <c r="C5" s="13">
        <v>1103</v>
      </c>
      <c r="D5" s="16">
        <v>26</v>
      </c>
      <c r="E5" s="16">
        <v>6</v>
      </c>
      <c r="F5" s="16">
        <v>20</v>
      </c>
      <c r="G5" s="5">
        <v>11</v>
      </c>
      <c r="H5" s="14">
        <v>5</v>
      </c>
      <c r="I5" s="2" t="s">
        <v>11</v>
      </c>
      <c r="J5" s="46" t="s">
        <v>23</v>
      </c>
      <c r="K5" s="47">
        <f>AVERAGE(G5:J5)</f>
        <v>8</v>
      </c>
      <c r="L5" s="42">
        <f>K5/F5</f>
        <v>0.4</v>
      </c>
    </row>
    <row r="6" ht="24.95" customHeight="1" spans="1:12">
      <c r="A6" s="5">
        <v>2</v>
      </c>
      <c r="B6" s="15" t="s">
        <v>24</v>
      </c>
      <c r="C6" s="13">
        <v>1104</v>
      </c>
      <c r="D6" s="16">
        <v>28</v>
      </c>
      <c r="E6" s="16">
        <v>2</v>
      </c>
      <c r="F6" s="16">
        <v>26</v>
      </c>
      <c r="G6" s="5">
        <v>17</v>
      </c>
      <c r="H6" s="14">
        <v>18</v>
      </c>
      <c r="I6" s="2"/>
      <c r="J6" s="48"/>
      <c r="K6" s="47">
        <f t="shared" ref="K6:K13" si="0">AVERAGE(G6:J6)</f>
        <v>17.5</v>
      </c>
      <c r="L6" s="42">
        <f t="shared" ref="L6:L13" si="1">K6/F6</f>
        <v>0.673076923076923</v>
      </c>
    </row>
    <row r="7" ht="24.95" customHeight="1" spans="1:12">
      <c r="A7" s="5">
        <v>3</v>
      </c>
      <c r="B7" s="15" t="s">
        <v>25</v>
      </c>
      <c r="C7" s="13">
        <v>1109</v>
      </c>
      <c r="D7" s="16">
        <v>27</v>
      </c>
      <c r="E7" s="16">
        <v>1</v>
      </c>
      <c r="F7" s="16">
        <v>26</v>
      </c>
      <c r="G7" s="5">
        <v>20</v>
      </c>
      <c r="H7" s="14">
        <v>18</v>
      </c>
      <c r="I7" s="2"/>
      <c r="J7" s="45">
        <v>12</v>
      </c>
      <c r="K7" s="47">
        <f t="shared" si="0"/>
        <v>16.6666666666667</v>
      </c>
      <c r="L7" s="42">
        <f t="shared" si="1"/>
        <v>0.641025641025641</v>
      </c>
    </row>
    <row r="8" ht="24.95" customHeight="1" spans="1:12">
      <c r="A8" s="5">
        <v>4</v>
      </c>
      <c r="B8" s="17" t="s">
        <v>26</v>
      </c>
      <c r="C8" s="13">
        <v>1107</v>
      </c>
      <c r="D8" s="16">
        <v>31</v>
      </c>
      <c r="E8" s="16">
        <v>7</v>
      </c>
      <c r="F8" s="16">
        <v>24</v>
      </c>
      <c r="G8" s="5">
        <v>12</v>
      </c>
      <c r="H8" s="14">
        <v>10</v>
      </c>
      <c r="I8" s="2"/>
      <c r="J8" s="45">
        <v>14</v>
      </c>
      <c r="K8" s="47">
        <f t="shared" si="0"/>
        <v>12</v>
      </c>
      <c r="L8" s="42">
        <f t="shared" si="1"/>
        <v>0.5</v>
      </c>
    </row>
    <row r="9" ht="24.95" customHeight="1" spans="1:12">
      <c r="A9" s="5">
        <v>5</v>
      </c>
      <c r="B9" s="15" t="s">
        <v>27</v>
      </c>
      <c r="C9" s="13">
        <v>1110</v>
      </c>
      <c r="D9" s="16">
        <v>13</v>
      </c>
      <c r="E9" s="16">
        <v>2</v>
      </c>
      <c r="F9" s="16">
        <v>11</v>
      </c>
      <c r="G9" s="5">
        <v>8</v>
      </c>
      <c r="H9" s="14">
        <v>6</v>
      </c>
      <c r="I9" s="2"/>
      <c r="J9" s="45">
        <v>4</v>
      </c>
      <c r="K9" s="47">
        <f t="shared" si="0"/>
        <v>6</v>
      </c>
      <c r="L9" s="42">
        <f t="shared" si="1"/>
        <v>0.545454545454545</v>
      </c>
    </row>
    <row r="10" ht="24.95" customHeight="1" spans="1:12">
      <c r="A10" s="5">
        <v>6</v>
      </c>
      <c r="B10" s="15" t="s">
        <v>28</v>
      </c>
      <c r="C10" s="13">
        <v>1105</v>
      </c>
      <c r="D10" s="16">
        <v>10</v>
      </c>
      <c r="E10" s="16">
        <v>1</v>
      </c>
      <c r="F10" s="16">
        <v>9</v>
      </c>
      <c r="G10" s="5">
        <v>8</v>
      </c>
      <c r="H10" s="14">
        <v>8</v>
      </c>
      <c r="I10" s="2"/>
      <c r="J10" s="45">
        <v>8</v>
      </c>
      <c r="K10" s="47">
        <f t="shared" si="0"/>
        <v>8</v>
      </c>
      <c r="L10" s="42">
        <f t="shared" si="1"/>
        <v>0.888888888888889</v>
      </c>
    </row>
    <row r="11" ht="24.95" customHeight="1" spans="1:12">
      <c r="A11" s="5">
        <v>7</v>
      </c>
      <c r="B11" s="15" t="s">
        <v>29</v>
      </c>
      <c r="C11" s="13">
        <v>1106</v>
      </c>
      <c r="D11" s="16">
        <v>23</v>
      </c>
      <c r="E11" s="16">
        <v>0</v>
      </c>
      <c r="F11" s="16">
        <v>23</v>
      </c>
      <c r="G11" s="5">
        <v>15</v>
      </c>
      <c r="H11" s="14">
        <v>8</v>
      </c>
      <c r="I11" s="2"/>
      <c r="J11" s="45">
        <v>8</v>
      </c>
      <c r="K11" s="47">
        <f t="shared" si="0"/>
        <v>10.3333333333333</v>
      </c>
      <c r="L11" s="42">
        <f t="shared" si="1"/>
        <v>0.449275362318841</v>
      </c>
    </row>
    <row r="12" ht="24.95" customHeight="1" spans="1:12">
      <c r="A12" s="5">
        <v>8</v>
      </c>
      <c r="B12" s="15" t="s">
        <v>30</v>
      </c>
      <c r="C12" s="13">
        <v>1111</v>
      </c>
      <c r="D12" s="16">
        <v>32</v>
      </c>
      <c r="E12" s="16">
        <v>11</v>
      </c>
      <c r="F12" s="16">
        <v>21</v>
      </c>
      <c r="G12" s="5">
        <v>15</v>
      </c>
      <c r="H12" s="14">
        <v>14</v>
      </c>
      <c r="I12" s="2"/>
      <c r="J12" s="45">
        <v>18</v>
      </c>
      <c r="K12" s="47">
        <f t="shared" si="0"/>
        <v>15.6666666666667</v>
      </c>
      <c r="L12" s="42">
        <f t="shared" si="1"/>
        <v>0.746031746031746</v>
      </c>
    </row>
    <row r="13" ht="24.95" customHeight="1" spans="1:12">
      <c r="A13" s="5">
        <v>9</v>
      </c>
      <c r="B13" s="15" t="s">
        <v>31</v>
      </c>
      <c r="C13" s="13">
        <v>1108</v>
      </c>
      <c r="D13" s="16">
        <v>33</v>
      </c>
      <c r="E13" s="16">
        <v>3</v>
      </c>
      <c r="F13" s="16">
        <v>30</v>
      </c>
      <c r="G13" s="5">
        <v>22</v>
      </c>
      <c r="H13" s="14">
        <v>23</v>
      </c>
      <c r="I13" s="2"/>
      <c r="J13" s="45">
        <v>23</v>
      </c>
      <c r="K13" s="47">
        <f t="shared" si="0"/>
        <v>22.6666666666667</v>
      </c>
      <c r="L13" s="42">
        <f t="shared" si="1"/>
        <v>0.755555555555556</v>
      </c>
    </row>
    <row r="14" ht="24.95" customHeight="1" spans="1:10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ht="23.45" customHeight="1" spans="1:10">
      <c r="A15" s="61"/>
      <c r="B15" s="61"/>
      <c r="C15" s="61"/>
      <c r="D15" s="61"/>
      <c r="E15" s="61"/>
      <c r="F15" s="61"/>
      <c r="G15" s="61"/>
      <c r="H15" s="61"/>
      <c r="I15" s="61"/>
      <c r="J15" s="61"/>
    </row>
  </sheetData>
  <mergeCells count="4">
    <mergeCell ref="A3:L3"/>
    <mergeCell ref="I5:I13"/>
    <mergeCell ref="J5:J6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L11"/>
    </sheetView>
  </sheetViews>
  <sheetFormatPr defaultColWidth="9" defaultRowHeight="14.25"/>
  <cols>
    <col min="1" max="1" width="11.6" style="20" customWidth="1"/>
    <col min="2" max="2" width="14.6" style="20" customWidth="1"/>
    <col min="3" max="10" width="11.6" style="20" customWidth="1"/>
    <col min="11" max="12" width="11.6" style="61" customWidth="1"/>
    <col min="13" max="16384" width="9" style="6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6.8</v>
      </c>
      <c r="H4" s="4">
        <v>6.9</v>
      </c>
      <c r="I4" s="25">
        <v>6.1</v>
      </c>
      <c r="J4" s="25">
        <v>6.11</v>
      </c>
      <c r="K4" s="37" t="s">
        <v>8</v>
      </c>
      <c r="L4" s="37" t="s">
        <v>9</v>
      </c>
    </row>
    <row r="5" ht="24.95" customHeight="1" spans="1:12">
      <c r="A5" s="5">
        <v>1</v>
      </c>
      <c r="B5" s="18" t="s">
        <v>33</v>
      </c>
      <c r="C5" s="19">
        <v>408</v>
      </c>
      <c r="D5" s="19">
        <v>40</v>
      </c>
      <c r="E5" s="19">
        <v>0</v>
      </c>
      <c r="F5" s="19">
        <f>D5-E5</f>
        <v>40</v>
      </c>
      <c r="G5" s="20" t="s">
        <v>34</v>
      </c>
      <c r="H5" s="21">
        <v>40</v>
      </c>
      <c r="I5" s="2" t="s">
        <v>11</v>
      </c>
      <c r="J5" s="21">
        <v>40</v>
      </c>
      <c r="K5" s="49">
        <f>AVERAGE(G5:J5)</f>
        <v>40</v>
      </c>
      <c r="L5" s="42">
        <f>K5/F5</f>
        <v>1</v>
      </c>
    </row>
    <row r="6" ht="24.95" customHeight="1" spans="1:12">
      <c r="A6" s="5">
        <v>2</v>
      </c>
      <c r="B6" s="19" t="s">
        <v>35</v>
      </c>
      <c r="C6" s="19">
        <v>406</v>
      </c>
      <c r="D6" s="19">
        <v>37</v>
      </c>
      <c r="E6" s="19">
        <v>1</v>
      </c>
      <c r="F6" s="19">
        <v>36</v>
      </c>
      <c r="G6" s="21">
        <v>17</v>
      </c>
      <c r="H6" s="21">
        <v>5</v>
      </c>
      <c r="I6" s="2"/>
      <c r="J6" s="21">
        <v>13</v>
      </c>
      <c r="K6" s="49">
        <f>AVERAGE(G6:J6)</f>
        <v>11.6666666666667</v>
      </c>
      <c r="L6" s="42">
        <f t="shared" ref="L6:L11" si="0">K6/F6</f>
        <v>0.324074074074074</v>
      </c>
    </row>
    <row r="7" ht="24.95" customHeight="1" spans="1:12">
      <c r="A7" s="5">
        <v>3</v>
      </c>
      <c r="B7" s="19" t="s">
        <v>36</v>
      </c>
      <c r="C7" s="19">
        <v>405</v>
      </c>
      <c r="D7" s="19">
        <v>30</v>
      </c>
      <c r="E7" s="19">
        <v>0</v>
      </c>
      <c r="F7" s="19">
        <f t="shared" ref="F6:F11" si="1">D7-E7</f>
        <v>30</v>
      </c>
      <c r="G7" s="21">
        <v>30</v>
      </c>
      <c r="H7" s="21">
        <v>14</v>
      </c>
      <c r="I7" s="2"/>
      <c r="J7" s="21">
        <v>10</v>
      </c>
      <c r="K7" s="49">
        <f t="shared" ref="K6:K11" si="2">AVERAGE(G7:J7)</f>
        <v>18</v>
      </c>
      <c r="L7" s="42">
        <f t="shared" si="0"/>
        <v>0.6</v>
      </c>
    </row>
    <row r="8" ht="24.95" customHeight="1" spans="1:12">
      <c r="A8" s="5">
        <v>4</v>
      </c>
      <c r="B8" s="19" t="s">
        <v>37</v>
      </c>
      <c r="C8" s="19">
        <v>404</v>
      </c>
      <c r="D8" s="19">
        <v>26</v>
      </c>
      <c r="E8" s="19">
        <v>0</v>
      </c>
      <c r="F8" s="19">
        <f t="shared" si="1"/>
        <v>26</v>
      </c>
      <c r="G8" s="21">
        <v>26</v>
      </c>
      <c r="H8" s="21">
        <v>17</v>
      </c>
      <c r="I8" s="2"/>
      <c r="J8" s="21">
        <v>20</v>
      </c>
      <c r="K8" s="49">
        <f t="shared" si="2"/>
        <v>21</v>
      </c>
      <c r="L8" s="42">
        <f t="shared" si="0"/>
        <v>0.807692307692308</v>
      </c>
    </row>
    <row r="9" ht="24.95" customHeight="1" spans="1:12">
      <c r="A9" s="5">
        <v>5</v>
      </c>
      <c r="B9" s="19" t="s">
        <v>38</v>
      </c>
      <c r="C9" s="19">
        <v>503</v>
      </c>
      <c r="D9" s="19">
        <v>26</v>
      </c>
      <c r="E9" s="19">
        <v>0</v>
      </c>
      <c r="F9" s="19">
        <f t="shared" si="1"/>
        <v>26</v>
      </c>
      <c r="G9" s="22">
        <v>26</v>
      </c>
      <c r="H9" s="21">
        <v>13</v>
      </c>
      <c r="I9" s="2"/>
      <c r="J9" s="21">
        <v>0</v>
      </c>
      <c r="K9" s="49">
        <f t="shared" si="2"/>
        <v>13</v>
      </c>
      <c r="L9" s="42">
        <f t="shared" si="0"/>
        <v>0.5</v>
      </c>
    </row>
    <row r="10" ht="24.95" customHeight="1" spans="1:12">
      <c r="A10" s="5">
        <v>6</v>
      </c>
      <c r="B10" s="19" t="s">
        <v>39</v>
      </c>
      <c r="C10" s="19">
        <v>507</v>
      </c>
      <c r="D10" s="19">
        <v>13</v>
      </c>
      <c r="E10" s="19">
        <v>0</v>
      </c>
      <c r="F10" s="19">
        <f t="shared" si="1"/>
        <v>13</v>
      </c>
      <c r="G10" s="21">
        <v>7</v>
      </c>
      <c r="H10" s="21">
        <v>3</v>
      </c>
      <c r="I10" s="2"/>
      <c r="J10" s="21">
        <v>3</v>
      </c>
      <c r="K10" s="49">
        <f t="shared" si="2"/>
        <v>4.33333333333333</v>
      </c>
      <c r="L10" s="42">
        <f t="shared" si="0"/>
        <v>0.333333333333333</v>
      </c>
    </row>
    <row r="11" ht="24.95" customHeight="1" spans="1:12">
      <c r="A11" s="5">
        <v>7</v>
      </c>
      <c r="B11" s="19" t="s">
        <v>40</v>
      </c>
      <c r="C11" s="19">
        <v>504</v>
      </c>
      <c r="D11" s="19">
        <v>29</v>
      </c>
      <c r="E11" s="19">
        <v>3</v>
      </c>
      <c r="F11" s="19">
        <f t="shared" si="1"/>
        <v>26</v>
      </c>
      <c r="G11" s="21">
        <v>9</v>
      </c>
      <c r="H11" s="21">
        <v>5</v>
      </c>
      <c r="I11" s="2"/>
      <c r="J11" s="21">
        <v>5</v>
      </c>
      <c r="K11" s="49">
        <f t="shared" si="2"/>
        <v>6.33333333333333</v>
      </c>
      <c r="L11" s="42">
        <f t="shared" si="0"/>
        <v>0.243589743589744</v>
      </c>
    </row>
    <row r="12" s="75" customFormat="1" ht="32.1" customHeight="1" spans="9:9">
      <c r="I12" s="78"/>
    </row>
    <row r="13" s="75" customFormat="1" ht="32.1" customHeight="1" spans="9:9">
      <c r="I13" s="79"/>
    </row>
    <row r="14" ht="24.95" customHeight="1" spans="3:4">
      <c r="C14" s="76"/>
      <c r="D14" s="77"/>
    </row>
  </sheetData>
  <mergeCells count="4">
    <mergeCell ref="A3:L3"/>
    <mergeCell ref="A14:B14"/>
    <mergeCell ref="I5:I11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6" sqref="G6:H6"/>
    </sheetView>
  </sheetViews>
  <sheetFormatPr defaultColWidth="9" defaultRowHeight="14.25"/>
  <cols>
    <col min="1" max="10" width="11.6" style="20" customWidth="1"/>
    <col min="11" max="11" width="11.6" style="61" customWidth="1"/>
    <col min="12" max="16384" width="9" style="61"/>
  </cols>
  <sheetData>
    <row r="1" ht="24.95" customHeight="1" spans="1:1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3"/>
    </row>
    <row r="2" ht="24.95" customHeight="1" spans="1:12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4"/>
    </row>
    <row r="3" ht="24.95" customHeight="1" spans="1:12">
      <c r="A3" s="23" t="s">
        <v>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50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6.8</v>
      </c>
      <c r="H4" s="25">
        <v>6.09</v>
      </c>
      <c r="I4" s="25">
        <v>6.1</v>
      </c>
      <c r="J4" s="25">
        <v>6.11</v>
      </c>
      <c r="K4" s="38" t="s">
        <v>8</v>
      </c>
      <c r="L4" s="51" t="s">
        <v>9</v>
      </c>
    </row>
    <row r="5" ht="24.95" customHeight="1" spans="1:12">
      <c r="A5" s="5">
        <v>1</v>
      </c>
      <c r="B5" s="7" t="s">
        <v>42</v>
      </c>
      <c r="C5" s="13">
        <v>522</v>
      </c>
      <c r="D5" s="26">
        <v>26</v>
      </c>
      <c r="E5" s="26">
        <v>2</v>
      </c>
      <c r="F5" s="16">
        <f t="shared" ref="F5:F12" si="0">D5-E5</f>
        <v>24</v>
      </c>
      <c r="G5" s="5">
        <v>15</v>
      </c>
      <c r="H5" s="14">
        <v>15</v>
      </c>
      <c r="I5" s="5" t="s">
        <v>11</v>
      </c>
      <c r="J5" s="45">
        <v>9</v>
      </c>
      <c r="K5" s="52">
        <f>AVERAGE(G5:J5)</f>
        <v>13</v>
      </c>
      <c r="L5" s="53">
        <f>K5/F5*100%</f>
        <v>0.541666666666667</v>
      </c>
    </row>
    <row r="6" ht="24.95" customHeight="1" spans="1:12">
      <c r="A6" s="5">
        <v>2</v>
      </c>
      <c r="B6" s="27" t="s">
        <v>43</v>
      </c>
      <c r="C6" s="13">
        <v>523</v>
      </c>
      <c r="D6" s="26">
        <v>31</v>
      </c>
      <c r="E6" s="26">
        <v>1</v>
      </c>
      <c r="F6" s="16">
        <f t="shared" si="0"/>
        <v>30</v>
      </c>
      <c r="G6" s="14" t="s">
        <v>44</v>
      </c>
      <c r="H6" s="28"/>
      <c r="I6" s="5"/>
      <c r="J6" s="45" t="s">
        <v>44</v>
      </c>
      <c r="K6" s="52"/>
      <c r="L6" s="53"/>
    </row>
    <row r="7" ht="24.95" customHeight="1" spans="1:12">
      <c r="A7" s="5">
        <v>3</v>
      </c>
      <c r="B7" s="7" t="s">
        <v>45</v>
      </c>
      <c r="C7" s="13">
        <v>507</v>
      </c>
      <c r="D7" s="26">
        <v>37</v>
      </c>
      <c r="E7" s="26">
        <v>0</v>
      </c>
      <c r="F7" s="16">
        <f t="shared" si="0"/>
        <v>37</v>
      </c>
      <c r="G7" s="5">
        <v>15</v>
      </c>
      <c r="H7" s="14">
        <v>21</v>
      </c>
      <c r="I7" s="5"/>
      <c r="J7" s="45">
        <v>20</v>
      </c>
      <c r="K7" s="52">
        <f t="shared" ref="K5:K12" si="1">AVERAGE(G7:J7)</f>
        <v>18.6666666666667</v>
      </c>
      <c r="L7" s="53">
        <f t="shared" ref="L6:L12" si="2">K7/F7*100%</f>
        <v>0.504504504504505</v>
      </c>
    </row>
    <row r="8" ht="24.95" customHeight="1" spans="1:12">
      <c r="A8" s="5">
        <v>4</v>
      </c>
      <c r="B8" s="7" t="s">
        <v>46</v>
      </c>
      <c r="C8" s="13">
        <v>515</v>
      </c>
      <c r="D8" s="26">
        <v>30</v>
      </c>
      <c r="E8" s="26">
        <v>1</v>
      </c>
      <c r="F8" s="16">
        <f t="shared" si="0"/>
        <v>29</v>
      </c>
      <c r="G8" s="5">
        <v>8</v>
      </c>
      <c r="H8" s="14">
        <v>7</v>
      </c>
      <c r="I8" s="5"/>
      <c r="J8" s="45">
        <v>12</v>
      </c>
      <c r="K8" s="52">
        <f t="shared" si="1"/>
        <v>9</v>
      </c>
      <c r="L8" s="53">
        <f t="shared" si="2"/>
        <v>0.310344827586207</v>
      </c>
    </row>
    <row r="9" ht="24.95" customHeight="1" spans="1:12">
      <c r="A9" s="5">
        <v>5</v>
      </c>
      <c r="B9" s="7" t="s">
        <v>47</v>
      </c>
      <c r="C9" s="13">
        <v>517</v>
      </c>
      <c r="D9" s="26">
        <v>26</v>
      </c>
      <c r="E9" s="26">
        <v>0</v>
      </c>
      <c r="F9" s="16">
        <f t="shared" si="0"/>
        <v>26</v>
      </c>
      <c r="G9" s="5">
        <v>16</v>
      </c>
      <c r="H9" s="14">
        <v>17</v>
      </c>
      <c r="I9" s="5"/>
      <c r="J9" s="45">
        <v>17</v>
      </c>
      <c r="K9" s="52">
        <f t="shared" si="1"/>
        <v>16.6666666666667</v>
      </c>
      <c r="L9" s="53">
        <f t="shared" si="2"/>
        <v>0.641025641025641</v>
      </c>
    </row>
    <row r="10" ht="24.95" customHeight="1" spans="1:12">
      <c r="A10" s="5">
        <v>6</v>
      </c>
      <c r="B10" s="7" t="s">
        <v>48</v>
      </c>
      <c r="C10" s="13">
        <v>518</v>
      </c>
      <c r="D10" s="26">
        <v>30</v>
      </c>
      <c r="E10" s="26">
        <v>0</v>
      </c>
      <c r="F10" s="16">
        <v>29</v>
      </c>
      <c r="G10" s="29">
        <v>10</v>
      </c>
      <c r="H10" s="30">
        <v>11</v>
      </c>
      <c r="I10" s="5"/>
      <c r="J10" s="45">
        <v>16</v>
      </c>
      <c r="K10" s="52">
        <f t="shared" si="1"/>
        <v>12.3333333333333</v>
      </c>
      <c r="L10" s="53">
        <f t="shared" si="2"/>
        <v>0.425287356321839</v>
      </c>
    </row>
    <row r="11" ht="24.95" customHeight="1" spans="1:12">
      <c r="A11" s="5">
        <v>7</v>
      </c>
      <c r="B11" s="7" t="s">
        <v>49</v>
      </c>
      <c r="C11" s="13">
        <v>521</v>
      </c>
      <c r="D11" s="13">
        <v>33</v>
      </c>
      <c r="E11" s="13">
        <v>1</v>
      </c>
      <c r="F11" s="16">
        <f t="shared" si="0"/>
        <v>32</v>
      </c>
      <c r="G11" s="5">
        <v>19</v>
      </c>
      <c r="H11" s="14">
        <v>16</v>
      </c>
      <c r="I11" s="5"/>
      <c r="J11" s="45">
        <v>24</v>
      </c>
      <c r="K11" s="52">
        <f t="shared" si="1"/>
        <v>19.6666666666667</v>
      </c>
      <c r="L11" s="53">
        <f t="shared" si="2"/>
        <v>0.614583333333333</v>
      </c>
    </row>
    <row r="12" ht="24.95" customHeight="1" spans="1:12">
      <c r="A12" s="5">
        <v>8</v>
      </c>
      <c r="B12" s="7" t="s">
        <v>50</v>
      </c>
      <c r="C12" s="13">
        <v>514</v>
      </c>
      <c r="D12" s="13">
        <v>6</v>
      </c>
      <c r="E12" s="13">
        <v>1</v>
      </c>
      <c r="F12" s="16">
        <v>4</v>
      </c>
      <c r="G12" s="31">
        <v>4</v>
      </c>
      <c r="H12" s="32">
        <v>4</v>
      </c>
      <c r="I12" s="5"/>
      <c r="J12" s="45">
        <v>4</v>
      </c>
      <c r="K12" s="52">
        <f t="shared" si="1"/>
        <v>4</v>
      </c>
      <c r="L12" s="53">
        <f>K12/F12</f>
        <v>1</v>
      </c>
    </row>
    <row r="13" ht="24.95" customHeight="1" spans="1:10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4" ht="24.95" customHeight="1" spans="1:10">
      <c r="A14" s="61"/>
      <c r="B14" s="61"/>
      <c r="C14" s="61"/>
      <c r="D14" s="61"/>
      <c r="E14" s="61"/>
      <c r="F14" s="61"/>
      <c r="G14" s="61"/>
      <c r="H14" s="61"/>
      <c r="I14" s="61"/>
      <c r="J14" s="61"/>
    </row>
  </sheetData>
  <mergeCells count="4">
    <mergeCell ref="A3:L3"/>
    <mergeCell ref="G6:H6"/>
    <mergeCell ref="I5:I12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opLeftCell="A4" workbookViewId="0">
      <selection activeCell="A6" sqref="A6:L16"/>
    </sheetView>
  </sheetViews>
  <sheetFormatPr defaultColWidth="9" defaultRowHeight="14.25"/>
  <cols>
    <col min="1" max="9" width="11.6" style="20" customWidth="1"/>
    <col min="10" max="10" width="11.6" style="61" customWidth="1"/>
    <col min="11" max="11" width="9.375" style="62"/>
    <col min="12" max="12" width="9.25" style="61"/>
    <col min="13" max="16384" width="9" style="61"/>
  </cols>
  <sheetData>
    <row r="1" ht="9" hidden="1" customHeight="1" spans="1:11">
      <c r="A1" s="63"/>
      <c r="B1" s="63"/>
      <c r="C1" s="63"/>
      <c r="D1" s="63"/>
      <c r="E1" s="63"/>
      <c r="F1" s="63"/>
      <c r="G1" s="63"/>
      <c r="H1" s="63"/>
      <c r="I1" s="63"/>
      <c r="J1" s="63"/>
      <c r="K1" s="66"/>
    </row>
    <row r="2" ht="24.95" hidden="1" customHeight="1" spans="1:11">
      <c r="A2" s="63"/>
      <c r="B2" s="63"/>
      <c r="C2" s="63"/>
      <c r="D2" s="63"/>
      <c r="E2" s="63"/>
      <c r="F2" s="63"/>
      <c r="G2" s="63"/>
      <c r="H2" s="63"/>
      <c r="I2" s="63"/>
      <c r="J2" s="63"/>
      <c r="K2" s="66"/>
    </row>
    <row r="3" ht="24.95" hidden="1" customHeight="1" spans="1:11">
      <c r="A3" s="64"/>
      <c r="B3" s="64"/>
      <c r="C3" s="64"/>
      <c r="D3" s="64"/>
      <c r="E3" s="64"/>
      <c r="F3" s="64"/>
      <c r="G3" s="64"/>
      <c r="H3" s="64"/>
      <c r="I3" s="64"/>
      <c r="J3" s="64"/>
      <c r="K3" s="67"/>
    </row>
    <row r="4" ht="24.95" customHeight="1" spans="1:1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68"/>
      <c r="L4" s="1"/>
    </row>
    <row r="5" ht="24.95" customHeight="1" spans="1:12">
      <c r="A5" s="1"/>
      <c r="B5" s="1"/>
      <c r="C5" s="1"/>
      <c r="D5" s="1"/>
      <c r="E5" s="1"/>
      <c r="F5" s="1"/>
      <c r="G5" s="1"/>
      <c r="H5" s="1"/>
      <c r="I5" s="1"/>
      <c r="J5" s="1"/>
      <c r="K5" s="68"/>
      <c r="L5" s="1"/>
    </row>
    <row r="6" ht="24.95" customHeight="1" spans="1:12">
      <c r="A6" s="2" t="s">
        <v>51</v>
      </c>
      <c r="B6" s="2"/>
      <c r="C6" s="2"/>
      <c r="D6" s="2"/>
      <c r="E6" s="2"/>
      <c r="F6" s="2"/>
      <c r="G6" s="2"/>
      <c r="H6" s="2"/>
      <c r="I6" s="2"/>
      <c r="J6" s="2"/>
      <c r="K6" s="54"/>
      <c r="L6" s="2"/>
    </row>
    <row r="7" ht="24.95" customHeight="1" spans="1:12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3">
        <v>6.8</v>
      </c>
      <c r="H7" s="33">
        <v>6.9</v>
      </c>
      <c r="I7" s="54">
        <v>6.1</v>
      </c>
      <c r="J7" s="54">
        <v>6.11</v>
      </c>
      <c r="K7" s="55" t="s">
        <v>8</v>
      </c>
      <c r="L7" s="38" t="s">
        <v>9</v>
      </c>
    </row>
    <row r="8" ht="24.95" customHeight="1" spans="1:12">
      <c r="A8" s="5">
        <f t="shared" ref="A8:A16" si="0">ROW()-4</f>
        <v>4</v>
      </c>
      <c r="B8" s="19" t="s">
        <v>52</v>
      </c>
      <c r="C8" s="19">
        <v>603</v>
      </c>
      <c r="D8" s="19">
        <v>30</v>
      </c>
      <c r="E8" s="19">
        <v>3</v>
      </c>
      <c r="F8" s="19">
        <f t="shared" ref="F8:F16" si="1">D8-E8</f>
        <v>27</v>
      </c>
      <c r="G8" s="34">
        <v>24</v>
      </c>
      <c r="H8" s="34">
        <v>14</v>
      </c>
      <c r="I8" s="56" t="s">
        <v>11</v>
      </c>
      <c r="J8" s="34">
        <v>9</v>
      </c>
      <c r="K8" s="47">
        <f>AVERAGE(G8:J8)</f>
        <v>15.6666666666667</v>
      </c>
      <c r="L8" s="42">
        <f>K8/F8</f>
        <v>0.580246913580247</v>
      </c>
    </row>
    <row r="9" ht="24.95" customHeight="1" spans="1:12">
      <c r="A9" s="5">
        <f t="shared" si="0"/>
        <v>5</v>
      </c>
      <c r="B9" s="19" t="s">
        <v>53</v>
      </c>
      <c r="C9" s="19">
        <v>604</v>
      </c>
      <c r="D9" s="19">
        <v>30</v>
      </c>
      <c r="E9" s="19">
        <v>6</v>
      </c>
      <c r="F9" s="19">
        <v>24</v>
      </c>
      <c r="G9" s="34">
        <v>24</v>
      </c>
      <c r="H9" s="34">
        <v>24</v>
      </c>
      <c r="I9" s="57"/>
      <c r="J9" s="34">
        <v>24</v>
      </c>
      <c r="K9" s="47">
        <f t="shared" ref="K8:K16" si="2">AVERAGE(G9:J9)</f>
        <v>24</v>
      </c>
      <c r="L9" s="42">
        <f t="shared" ref="L9:L16" si="3">K9/F9</f>
        <v>1</v>
      </c>
    </row>
    <row r="10" ht="24.95" customHeight="1" spans="1:12">
      <c r="A10" s="5">
        <f t="shared" si="0"/>
        <v>6</v>
      </c>
      <c r="B10" s="19" t="s">
        <v>54</v>
      </c>
      <c r="C10" s="19">
        <v>605</v>
      </c>
      <c r="D10" s="19">
        <v>28</v>
      </c>
      <c r="E10" s="19">
        <v>4</v>
      </c>
      <c r="F10" s="19">
        <f t="shared" si="1"/>
        <v>24</v>
      </c>
      <c r="G10" s="34">
        <v>20</v>
      </c>
      <c r="H10" s="34">
        <v>20</v>
      </c>
      <c r="I10" s="57"/>
      <c r="J10" s="34">
        <v>15</v>
      </c>
      <c r="K10" s="47">
        <f t="shared" si="2"/>
        <v>18.3333333333333</v>
      </c>
      <c r="L10" s="42">
        <f t="shared" si="3"/>
        <v>0.763888888888889</v>
      </c>
    </row>
    <row r="11" ht="24.95" customHeight="1" spans="1:12">
      <c r="A11" s="5">
        <f t="shared" si="0"/>
        <v>7</v>
      </c>
      <c r="B11" s="19" t="s">
        <v>55</v>
      </c>
      <c r="C11" s="19">
        <v>606</v>
      </c>
      <c r="D11" s="19">
        <v>30</v>
      </c>
      <c r="E11" s="19">
        <v>6</v>
      </c>
      <c r="F11" s="19">
        <f t="shared" si="1"/>
        <v>24</v>
      </c>
      <c r="G11" s="34">
        <v>23</v>
      </c>
      <c r="H11" s="34">
        <v>21</v>
      </c>
      <c r="I11" s="57"/>
      <c r="J11" s="34">
        <v>10</v>
      </c>
      <c r="K11" s="47">
        <f t="shared" si="2"/>
        <v>18</v>
      </c>
      <c r="L11" s="42">
        <f t="shared" si="3"/>
        <v>0.75</v>
      </c>
    </row>
    <row r="12" ht="24.95" customHeight="1" spans="1:12">
      <c r="A12" s="5">
        <f t="shared" si="0"/>
        <v>8</v>
      </c>
      <c r="B12" s="19" t="s">
        <v>56</v>
      </c>
      <c r="C12" s="19">
        <v>607</v>
      </c>
      <c r="D12" s="19">
        <v>30</v>
      </c>
      <c r="E12" s="19">
        <v>6</v>
      </c>
      <c r="F12" s="19">
        <f t="shared" si="1"/>
        <v>24</v>
      </c>
      <c r="G12" s="34">
        <v>23</v>
      </c>
      <c r="H12" s="34">
        <v>15</v>
      </c>
      <c r="I12" s="57"/>
      <c r="J12" s="34">
        <v>20</v>
      </c>
      <c r="K12" s="47">
        <f t="shared" si="2"/>
        <v>19.3333333333333</v>
      </c>
      <c r="L12" s="42">
        <f t="shared" si="3"/>
        <v>0.805555555555555</v>
      </c>
    </row>
    <row r="13" ht="24.95" customHeight="1" spans="1:12">
      <c r="A13" s="5">
        <f t="shared" si="0"/>
        <v>9</v>
      </c>
      <c r="B13" s="19" t="s">
        <v>57</v>
      </c>
      <c r="C13" s="19">
        <v>608</v>
      </c>
      <c r="D13" s="19">
        <v>29</v>
      </c>
      <c r="E13" s="19">
        <v>3</v>
      </c>
      <c r="F13" s="19">
        <f t="shared" si="1"/>
        <v>26</v>
      </c>
      <c r="G13" s="34">
        <v>25</v>
      </c>
      <c r="H13" s="34">
        <v>15</v>
      </c>
      <c r="I13" s="57"/>
      <c r="J13" s="34">
        <v>20</v>
      </c>
      <c r="K13" s="47">
        <f t="shared" si="2"/>
        <v>20</v>
      </c>
      <c r="L13" s="42">
        <f t="shared" si="3"/>
        <v>0.769230769230769</v>
      </c>
    </row>
    <row r="14" ht="24.95" customHeight="1" spans="1:12">
      <c r="A14" s="5">
        <f t="shared" si="0"/>
        <v>10</v>
      </c>
      <c r="B14" s="19" t="s">
        <v>58</v>
      </c>
      <c r="C14" s="19">
        <v>609</v>
      </c>
      <c r="D14" s="19">
        <v>27</v>
      </c>
      <c r="E14" s="19">
        <v>3</v>
      </c>
      <c r="F14" s="19">
        <f t="shared" si="1"/>
        <v>24</v>
      </c>
      <c r="G14" s="34">
        <v>24</v>
      </c>
      <c r="H14" s="34">
        <v>13</v>
      </c>
      <c r="I14" s="57"/>
      <c r="J14" s="34">
        <v>21</v>
      </c>
      <c r="K14" s="47">
        <f t="shared" si="2"/>
        <v>19.3333333333333</v>
      </c>
      <c r="L14" s="42">
        <f t="shared" si="3"/>
        <v>0.805555555555555</v>
      </c>
    </row>
    <row r="15" ht="25" customHeight="1" spans="1:12">
      <c r="A15" s="5">
        <f t="shared" si="0"/>
        <v>11</v>
      </c>
      <c r="B15" s="19" t="s">
        <v>59</v>
      </c>
      <c r="C15" s="19">
        <v>610</v>
      </c>
      <c r="D15" s="19">
        <v>25</v>
      </c>
      <c r="E15" s="19">
        <v>0</v>
      </c>
      <c r="F15" s="19">
        <f t="shared" si="1"/>
        <v>25</v>
      </c>
      <c r="G15" s="34">
        <v>9</v>
      </c>
      <c r="H15" s="34">
        <v>4</v>
      </c>
      <c r="I15" s="57"/>
      <c r="J15" s="34">
        <v>0</v>
      </c>
      <c r="K15" s="47">
        <f t="shared" si="2"/>
        <v>4.33333333333333</v>
      </c>
      <c r="L15" s="42">
        <f t="shared" si="3"/>
        <v>0.173333333333333</v>
      </c>
    </row>
    <row r="16" ht="28" customHeight="1" spans="1:12">
      <c r="A16" s="2" t="s">
        <v>60</v>
      </c>
      <c r="B16" s="19" t="s">
        <v>61</v>
      </c>
      <c r="C16" s="19">
        <v>611</v>
      </c>
      <c r="D16" s="19">
        <v>30</v>
      </c>
      <c r="E16" s="19">
        <v>3</v>
      </c>
      <c r="F16" s="19">
        <f t="shared" si="1"/>
        <v>27</v>
      </c>
      <c r="G16" s="34">
        <v>22</v>
      </c>
      <c r="H16" s="34">
        <v>14</v>
      </c>
      <c r="I16" s="58"/>
      <c r="J16" s="34">
        <v>23</v>
      </c>
      <c r="K16" s="47">
        <f t="shared" si="2"/>
        <v>19.6666666666667</v>
      </c>
      <c r="L16" s="42">
        <f t="shared" si="3"/>
        <v>0.728395061728395</v>
      </c>
    </row>
    <row r="17" spans="1:1">
      <c r="A17" s="65"/>
    </row>
  </sheetData>
  <mergeCells count="5">
    <mergeCell ref="A3:K3"/>
    <mergeCell ref="A6:L6"/>
    <mergeCell ref="I8:I16"/>
    <mergeCell ref="A1:K2"/>
    <mergeCell ref="A4:L5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3" sqref="A3:L16"/>
    </sheetView>
  </sheetViews>
  <sheetFormatPr defaultColWidth="9" defaultRowHeight="13.5"/>
  <cols>
    <col min="1" max="12" width="11.6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6.8</v>
      </c>
      <c r="H4" s="4">
        <v>6.9</v>
      </c>
      <c r="I4" s="25">
        <v>6.1</v>
      </c>
      <c r="J4" s="25">
        <v>6.11</v>
      </c>
      <c r="K4" s="38" t="s">
        <v>8</v>
      </c>
      <c r="L4" s="38" t="s">
        <v>9</v>
      </c>
    </row>
    <row r="5" ht="24.95" customHeight="1" spans="1:12">
      <c r="A5" s="21">
        <v>1</v>
      </c>
      <c r="B5" s="19" t="s">
        <v>62</v>
      </c>
      <c r="C5" s="19">
        <v>403</v>
      </c>
      <c r="D5" s="19">
        <v>30</v>
      </c>
      <c r="E5" s="19">
        <v>3</v>
      </c>
      <c r="F5" s="35">
        <f>D5-E5</f>
        <v>27</v>
      </c>
      <c r="G5" s="21">
        <v>16</v>
      </c>
      <c r="H5" s="36">
        <v>23</v>
      </c>
      <c r="I5" s="21" t="s">
        <v>11</v>
      </c>
      <c r="J5" s="59">
        <v>17</v>
      </c>
      <c r="K5" s="49">
        <f>AVERAGE(G5:J5)</f>
        <v>18.6666666666667</v>
      </c>
      <c r="L5" s="60">
        <f>K5/F5</f>
        <v>0.691358024691358</v>
      </c>
    </row>
    <row r="6" ht="24.95" customHeight="1" spans="1:12">
      <c r="A6" s="21">
        <v>2</v>
      </c>
      <c r="B6" s="19" t="s">
        <v>63</v>
      </c>
      <c r="C6" s="19">
        <v>404</v>
      </c>
      <c r="D6" s="19">
        <v>30</v>
      </c>
      <c r="E6" s="19">
        <v>2</v>
      </c>
      <c r="F6" s="35">
        <f t="shared" ref="F6:F16" si="0">D6-E6</f>
        <v>28</v>
      </c>
      <c r="G6" s="21">
        <v>28</v>
      </c>
      <c r="H6" s="36">
        <v>28</v>
      </c>
      <c r="I6" s="21"/>
      <c r="J6" s="59">
        <v>28</v>
      </c>
      <c r="K6" s="49">
        <f t="shared" ref="K6:K16" si="1">AVERAGE(G6:J6)</f>
        <v>28</v>
      </c>
      <c r="L6" s="60">
        <f t="shared" ref="L6:L16" si="2">K6/F6</f>
        <v>1</v>
      </c>
    </row>
    <row r="7" ht="24.95" customHeight="1" spans="1:12">
      <c r="A7" s="21">
        <v>3</v>
      </c>
      <c r="B7" s="19" t="s">
        <v>64</v>
      </c>
      <c r="C7" s="19">
        <v>405</v>
      </c>
      <c r="D7" s="19">
        <v>30</v>
      </c>
      <c r="E7" s="19">
        <v>5</v>
      </c>
      <c r="F7" s="35">
        <f t="shared" si="0"/>
        <v>25</v>
      </c>
      <c r="G7" s="21">
        <v>21</v>
      </c>
      <c r="H7" s="36">
        <v>22</v>
      </c>
      <c r="I7" s="21"/>
      <c r="J7" s="59">
        <v>20</v>
      </c>
      <c r="K7" s="49">
        <f t="shared" si="1"/>
        <v>21</v>
      </c>
      <c r="L7" s="60">
        <f t="shared" si="2"/>
        <v>0.84</v>
      </c>
    </row>
    <row r="8" ht="24.95" customHeight="1" spans="1:12">
      <c r="A8" s="21">
        <v>4</v>
      </c>
      <c r="B8" s="19" t="s">
        <v>65</v>
      </c>
      <c r="C8" s="19">
        <v>406</v>
      </c>
      <c r="D8" s="19">
        <v>30</v>
      </c>
      <c r="E8" s="19">
        <v>3</v>
      </c>
      <c r="F8" s="35">
        <f t="shared" si="0"/>
        <v>27</v>
      </c>
      <c r="G8" s="21">
        <v>25</v>
      </c>
      <c r="H8" s="36">
        <v>25</v>
      </c>
      <c r="I8" s="21"/>
      <c r="J8" s="59">
        <v>25</v>
      </c>
      <c r="K8" s="49">
        <f t="shared" si="1"/>
        <v>25</v>
      </c>
      <c r="L8" s="60">
        <f t="shared" si="2"/>
        <v>0.925925925925926</v>
      </c>
    </row>
    <row r="9" ht="24.95" customHeight="1" spans="1:12">
      <c r="A9" s="21">
        <v>5</v>
      </c>
      <c r="B9" s="19" t="s">
        <v>66</v>
      </c>
      <c r="C9" s="19">
        <v>407</v>
      </c>
      <c r="D9" s="19">
        <v>28</v>
      </c>
      <c r="E9" s="19">
        <v>2</v>
      </c>
      <c r="F9" s="35">
        <f t="shared" si="0"/>
        <v>26</v>
      </c>
      <c r="G9" s="21">
        <v>26</v>
      </c>
      <c r="H9" s="36">
        <v>25</v>
      </c>
      <c r="I9" s="21"/>
      <c r="J9" s="59">
        <v>24</v>
      </c>
      <c r="K9" s="49">
        <f t="shared" si="1"/>
        <v>25</v>
      </c>
      <c r="L9" s="60">
        <f t="shared" si="2"/>
        <v>0.961538461538462</v>
      </c>
    </row>
    <row r="10" ht="24.95" customHeight="1" spans="1:12">
      <c r="A10" s="21">
        <v>6</v>
      </c>
      <c r="B10" s="19" t="s">
        <v>67</v>
      </c>
      <c r="C10" s="19">
        <v>408</v>
      </c>
      <c r="D10" s="19">
        <v>29</v>
      </c>
      <c r="E10" s="19">
        <v>4</v>
      </c>
      <c r="F10" s="35">
        <f t="shared" si="0"/>
        <v>25</v>
      </c>
      <c r="G10" s="21">
        <v>21</v>
      </c>
      <c r="H10" s="36">
        <v>23</v>
      </c>
      <c r="I10" s="21"/>
      <c r="J10" s="59">
        <v>21</v>
      </c>
      <c r="K10" s="49">
        <f t="shared" si="1"/>
        <v>21.6666666666667</v>
      </c>
      <c r="L10" s="60">
        <f t="shared" si="2"/>
        <v>0.866666666666667</v>
      </c>
    </row>
    <row r="11" ht="24.95" customHeight="1" spans="1:12">
      <c r="A11" s="21">
        <v>7</v>
      </c>
      <c r="B11" s="19" t="s">
        <v>68</v>
      </c>
      <c r="C11" s="19">
        <v>409</v>
      </c>
      <c r="D11" s="19">
        <v>30</v>
      </c>
      <c r="E11" s="19">
        <v>6</v>
      </c>
      <c r="F11" s="35">
        <f t="shared" si="0"/>
        <v>24</v>
      </c>
      <c r="G11" s="5">
        <v>19</v>
      </c>
      <c r="H11" s="14">
        <v>18</v>
      </c>
      <c r="I11" s="21"/>
      <c r="J11" s="45">
        <v>14</v>
      </c>
      <c r="K11" s="49">
        <f t="shared" si="1"/>
        <v>17</v>
      </c>
      <c r="L11" s="60">
        <f t="shared" si="2"/>
        <v>0.708333333333333</v>
      </c>
    </row>
    <row r="12" ht="24.95" customHeight="1" spans="1:12">
      <c r="A12" s="21">
        <v>8</v>
      </c>
      <c r="B12" s="19" t="s">
        <v>69</v>
      </c>
      <c r="C12" s="19">
        <v>410</v>
      </c>
      <c r="D12" s="19">
        <v>30</v>
      </c>
      <c r="E12" s="19">
        <v>6</v>
      </c>
      <c r="F12" s="35">
        <f t="shared" si="0"/>
        <v>24</v>
      </c>
      <c r="G12" s="21">
        <v>19</v>
      </c>
      <c r="H12" s="36">
        <v>6</v>
      </c>
      <c r="I12" s="21"/>
      <c r="J12" s="59">
        <v>22</v>
      </c>
      <c r="K12" s="49">
        <f t="shared" si="1"/>
        <v>15.6666666666667</v>
      </c>
      <c r="L12" s="60">
        <f t="shared" si="2"/>
        <v>0.652777777777778</v>
      </c>
    </row>
    <row r="13" ht="24.95" customHeight="1" spans="1:12">
      <c r="A13" s="21">
        <v>9</v>
      </c>
      <c r="B13" s="19" t="s">
        <v>70</v>
      </c>
      <c r="C13" s="19">
        <v>411</v>
      </c>
      <c r="D13" s="19">
        <v>30</v>
      </c>
      <c r="E13" s="19">
        <v>6</v>
      </c>
      <c r="F13" s="35">
        <f t="shared" si="0"/>
        <v>24</v>
      </c>
      <c r="G13" s="21">
        <v>24</v>
      </c>
      <c r="H13" s="36">
        <v>17</v>
      </c>
      <c r="I13" s="21"/>
      <c r="J13" s="59">
        <v>23</v>
      </c>
      <c r="K13" s="49">
        <f t="shared" si="1"/>
        <v>21.3333333333333</v>
      </c>
      <c r="L13" s="60">
        <f t="shared" si="2"/>
        <v>0.888888888888889</v>
      </c>
    </row>
    <row r="14" ht="24.95" customHeight="1" spans="1:12">
      <c r="A14" s="21">
        <v>10</v>
      </c>
      <c r="B14" s="19" t="s">
        <v>71</v>
      </c>
      <c r="C14" s="19">
        <v>412</v>
      </c>
      <c r="D14" s="19">
        <v>30</v>
      </c>
      <c r="E14" s="19">
        <v>9</v>
      </c>
      <c r="F14" s="35">
        <f t="shared" si="0"/>
        <v>21</v>
      </c>
      <c r="G14" s="21">
        <v>14</v>
      </c>
      <c r="H14" s="36">
        <v>11</v>
      </c>
      <c r="I14" s="21"/>
      <c r="J14" s="59">
        <v>14</v>
      </c>
      <c r="K14" s="49">
        <f t="shared" si="1"/>
        <v>13</v>
      </c>
      <c r="L14" s="60">
        <f t="shared" si="2"/>
        <v>0.619047619047619</v>
      </c>
    </row>
    <row r="15" ht="24.95" customHeight="1" spans="1:12">
      <c r="A15" s="21">
        <v>11</v>
      </c>
      <c r="B15" s="19" t="s">
        <v>72</v>
      </c>
      <c r="C15" s="19">
        <v>413</v>
      </c>
      <c r="D15" s="19">
        <v>29</v>
      </c>
      <c r="E15" s="19">
        <v>3</v>
      </c>
      <c r="F15" s="35">
        <f t="shared" si="0"/>
        <v>26</v>
      </c>
      <c r="G15" s="21">
        <v>23</v>
      </c>
      <c r="H15" s="36">
        <v>18</v>
      </c>
      <c r="I15" s="21"/>
      <c r="J15" s="59">
        <v>24</v>
      </c>
      <c r="K15" s="49">
        <f t="shared" si="1"/>
        <v>21.6666666666667</v>
      </c>
      <c r="L15" s="60">
        <f t="shared" si="2"/>
        <v>0.833333333333333</v>
      </c>
    </row>
    <row r="16" ht="24.95" customHeight="1" spans="1:12">
      <c r="A16" s="21">
        <v>12</v>
      </c>
      <c r="B16" s="19" t="s">
        <v>73</v>
      </c>
      <c r="C16" s="19">
        <v>414</v>
      </c>
      <c r="D16" s="19">
        <v>30</v>
      </c>
      <c r="E16" s="19">
        <v>3</v>
      </c>
      <c r="F16" s="35">
        <f t="shared" si="0"/>
        <v>27</v>
      </c>
      <c r="G16" s="21">
        <v>20</v>
      </c>
      <c r="H16" s="36">
        <v>12</v>
      </c>
      <c r="I16" s="21"/>
      <c r="J16" s="45">
        <v>22</v>
      </c>
      <c r="K16" s="49">
        <f t="shared" si="1"/>
        <v>18</v>
      </c>
      <c r="L16" s="60">
        <f t="shared" si="2"/>
        <v>0.666666666666667</v>
      </c>
    </row>
  </sheetData>
  <mergeCells count="3">
    <mergeCell ref="A3:L3"/>
    <mergeCell ref="I5:I16"/>
    <mergeCell ref="A1:L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workbookViewId="0">
      <selection activeCell="A44" sqref="A44:L54"/>
    </sheetView>
  </sheetViews>
  <sheetFormatPr defaultColWidth="9" defaultRowHeight="13.5"/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4.25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6.8</v>
      </c>
      <c r="H4" s="4">
        <v>6.9</v>
      </c>
      <c r="I4" s="25">
        <v>6.1</v>
      </c>
      <c r="J4" s="25">
        <v>6.11</v>
      </c>
      <c r="K4" s="37" t="s">
        <v>8</v>
      </c>
      <c r="L4" s="38" t="s">
        <v>9</v>
      </c>
    </row>
    <row r="5" ht="14.25" spans="1:12">
      <c r="A5" s="5">
        <f t="shared" ref="A5:A13" si="0">ROW()-4</f>
        <v>1</v>
      </c>
      <c r="B5" s="6" t="s">
        <v>10</v>
      </c>
      <c r="C5" s="7">
        <v>410</v>
      </c>
      <c r="D5" s="7">
        <v>37</v>
      </c>
      <c r="E5" s="7">
        <v>0</v>
      </c>
      <c r="F5" s="7">
        <f t="shared" ref="F5:F9" si="1">D5-E5</f>
        <v>37</v>
      </c>
      <c r="G5" s="8">
        <v>37</v>
      </c>
      <c r="H5" s="9">
        <v>33</v>
      </c>
      <c r="I5" s="39" t="s">
        <v>11</v>
      </c>
      <c r="J5" s="40">
        <v>32</v>
      </c>
      <c r="K5" s="41">
        <f t="shared" ref="K5:K7" si="2">AVERAGE(G5:J5)</f>
        <v>34</v>
      </c>
      <c r="L5" s="42">
        <f t="shared" ref="L5:L7" si="3">K5/F5</f>
        <v>0.918918918918919</v>
      </c>
    </row>
    <row r="6" ht="14.25" spans="1:12">
      <c r="A6" s="5">
        <f t="shared" si="0"/>
        <v>2</v>
      </c>
      <c r="B6" s="6" t="s">
        <v>12</v>
      </c>
      <c r="C6" s="7">
        <v>407</v>
      </c>
      <c r="D6" s="7">
        <v>38</v>
      </c>
      <c r="E6" s="7">
        <v>0</v>
      </c>
      <c r="F6" s="7">
        <f t="shared" si="1"/>
        <v>38</v>
      </c>
      <c r="G6" s="8">
        <v>34</v>
      </c>
      <c r="H6" s="9">
        <v>35</v>
      </c>
      <c r="I6" s="43"/>
      <c r="J6" s="40">
        <v>33</v>
      </c>
      <c r="K6" s="41">
        <f t="shared" si="2"/>
        <v>34</v>
      </c>
      <c r="L6" s="42">
        <f t="shared" si="3"/>
        <v>0.894736842105263</v>
      </c>
    </row>
    <row r="7" ht="14.25" spans="1:12">
      <c r="A7" s="5">
        <f t="shared" si="0"/>
        <v>3</v>
      </c>
      <c r="B7" s="6" t="s">
        <v>13</v>
      </c>
      <c r="C7" s="7">
        <v>408</v>
      </c>
      <c r="D7" s="7">
        <v>35</v>
      </c>
      <c r="E7" s="7">
        <v>0</v>
      </c>
      <c r="F7" s="7">
        <f t="shared" si="1"/>
        <v>35</v>
      </c>
      <c r="G7" s="10">
        <v>33</v>
      </c>
      <c r="H7" s="11">
        <v>19</v>
      </c>
      <c r="I7" s="43"/>
      <c r="J7" s="44">
        <v>20</v>
      </c>
      <c r="K7" s="41">
        <f t="shared" si="2"/>
        <v>24</v>
      </c>
      <c r="L7" s="42">
        <f t="shared" si="3"/>
        <v>0.685714285714286</v>
      </c>
    </row>
    <row r="8" ht="14.25" spans="1:12">
      <c r="A8" s="5">
        <f t="shared" si="0"/>
        <v>4</v>
      </c>
      <c r="B8" s="6" t="s">
        <v>14</v>
      </c>
      <c r="C8" s="7">
        <v>411</v>
      </c>
      <c r="D8" s="7">
        <v>41</v>
      </c>
      <c r="E8" s="7">
        <v>3</v>
      </c>
      <c r="F8" s="12">
        <f t="shared" si="1"/>
        <v>38</v>
      </c>
      <c r="G8" s="8" t="s">
        <v>15</v>
      </c>
      <c r="H8" s="8"/>
      <c r="I8" s="8"/>
      <c r="J8" s="8"/>
      <c r="K8" s="41"/>
      <c r="L8" s="42"/>
    </row>
    <row r="9" ht="14.25" spans="1:12">
      <c r="A9" s="5">
        <f t="shared" si="0"/>
        <v>5</v>
      </c>
      <c r="B9" s="6" t="s">
        <v>16</v>
      </c>
      <c r="C9" s="7">
        <v>413</v>
      </c>
      <c r="D9" s="7">
        <v>41</v>
      </c>
      <c r="E9" s="7">
        <v>3</v>
      </c>
      <c r="F9" s="12">
        <f t="shared" si="1"/>
        <v>38</v>
      </c>
      <c r="G9" s="8"/>
      <c r="H9" s="8"/>
      <c r="I9" s="8"/>
      <c r="J9" s="8"/>
      <c r="K9" s="41"/>
      <c r="L9" s="42"/>
    </row>
    <row r="10" ht="14.25" spans="1:12">
      <c r="A10" s="5">
        <f t="shared" si="0"/>
        <v>6</v>
      </c>
      <c r="B10" s="6" t="s">
        <v>17</v>
      </c>
      <c r="C10" s="7">
        <v>405</v>
      </c>
      <c r="D10" s="7">
        <v>44</v>
      </c>
      <c r="E10" s="7">
        <v>0</v>
      </c>
      <c r="F10" s="7">
        <v>44</v>
      </c>
      <c r="G10" s="8">
        <v>33</v>
      </c>
      <c r="H10" s="9">
        <v>25</v>
      </c>
      <c r="I10" s="39" t="s">
        <v>11</v>
      </c>
      <c r="J10" s="40">
        <v>24</v>
      </c>
      <c r="K10" s="41">
        <f t="shared" ref="K10:K13" si="4">AVERAGE(G10:J10)</f>
        <v>27.3333333333333</v>
      </c>
      <c r="L10" s="42">
        <f t="shared" ref="L10:L13" si="5">K10/F10</f>
        <v>0.621212121212121</v>
      </c>
    </row>
    <row r="11" ht="14.25" spans="1:12">
      <c r="A11" s="5">
        <f t="shared" si="0"/>
        <v>7</v>
      </c>
      <c r="B11" s="13" t="s">
        <v>18</v>
      </c>
      <c r="C11" s="13">
        <v>404</v>
      </c>
      <c r="D11" s="13">
        <v>27</v>
      </c>
      <c r="E11" s="13">
        <v>2</v>
      </c>
      <c r="F11" s="7">
        <f>D11-E11</f>
        <v>25</v>
      </c>
      <c r="G11" s="5">
        <v>21</v>
      </c>
      <c r="H11" s="14">
        <v>22</v>
      </c>
      <c r="I11" s="43"/>
      <c r="J11" s="45">
        <v>21</v>
      </c>
      <c r="K11" s="41">
        <f t="shared" si="4"/>
        <v>21.3333333333333</v>
      </c>
      <c r="L11" s="42">
        <f t="shared" si="5"/>
        <v>0.853333333333333</v>
      </c>
    </row>
    <row r="12" ht="14.25" spans="1:12">
      <c r="A12" s="5">
        <f t="shared" si="0"/>
        <v>8</v>
      </c>
      <c r="B12" s="13" t="s">
        <v>19</v>
      </c>
      <c r="C12" s="13">
        <v>409</v>
      </c>
      <c r="D12" s="13">
        <v>39</v>
      </c>
      <c r="E12" s="13">
        <v>4</v>
      </c>
      <c r="F12" s="7">
        <v>35</v>
      </c>
      <c r="G12" s="5">
        <v>27</v>
      </c>
      <c r="H12" s="14">
        <v>23</v>
      </c>
      <c r="I12" s="43"/>
      <c r="J12" s="45">
        <v>25</v>
      </c>
      <c r="K12" s="41">
        <f t="shared" si="4"/>
        <v>25</v>
      </c>
      <c r="L12" s="42">
        <f t="shared" si="5"/>
        <v>0.714285714285714</v>
      </c>
    </row>
    <row r="13" ht="14.25" spans="1:12">
      <c r="A13" s="5">
        <f t="shared" si="0"/>
        <v>9</v>
      </c>
      <c r="B13" s="13" t="s">
        <v>20</v>
      </c>
      <c r="C13" s="13">
        <v>406</v>
      </c>
      <c r="D13" s="13">
        <v>29</v>
      </c>
      <c r="E13" s="13">
        <v>0</v>
      </c>
      <c r="F13" s="7">
        <f>D13-E13</f>
        <v>29</v>
      </c>
      <c r="G13" s="5">
        <v>28</v>
      </c>
      <c r="H13" s="14">
        <v>29</v>
      </c>
      <c r="I13" s="3"/>
      <c r="J13" s="45">
        <v>16</v>
      </c>
      <c r="K13" s="41">
        <f t="shared" si="4"/>
        <v>24.3333333333333</v>
      </c>
      <c r="L13" s="42">
        <f t="shared" si="5"/>
        <v>0.839080459770115</v>
      </c>
    </row>
    <row r="14" ht="14.25" spans="1:12">
      <c r="A14" s="2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14.25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4">
        <v>6.8</v>
      </c>
      <c r="H15" s="4">
        <v>6.9</v>
      </c>
      <c r="I15" s="25">
        <v>6.1</v>
      </c>
      <c r="J15" s="25">
        <v>6.11</v>
      </c>
      <c r="K15" s="38" t="s">
        <v>8</v>
      </c>
      <c r="L15" s="38" t="s">
        <v>9</v>
      </c>
    </row>
    <row r="16" ht="14.25" spans="1:12">
      <c r="A16" s="5">
        <v>1</v>
      </c>
      <c r="B16" s="15" t="s">
        <v>22</v>
      </c>
      <c r="C16" s="13">
        <v>1103</v>
      </c>
      <c r="D16" s="16">
        <v>26</v>
      </c>
      <c r="E16" s="16">
        <v>6</v>
      </c>
      <c r="F16" s="16">
        <v>20</v>
      </c>
      <c r="G16" s="5">
        <v>11</v>
      </c>
      <c r="H16" s="14">
        <v>5</v>
      </c>
      <c r="I16" s="2" t="s">
        <v>11</v>
      </c>
      <c r="J16" s="46" t="s">
        <v>23</v>
      </c>
      <c r="K16" s="47">
        <f t="shared" ref="K16:K24" si="6">AVERAGE(G16:J16)</f>
        <v>8</v>
      </c>
      <c r="L16" s="42">
        <f t="shared" ref="L16:L24" si="7">K16/F16</f>
        <v>0.4</v>
      </c>
    </row>
    <row r="17" ht="14.25" spans="1:12">
      <c r="A17" s="5">
        <v>2</v>
      </c>
      <c r="B17" s="15" t="s">
        <v>24</v>
      </c>
      <c r="C17" s="13">
        <v>1104</v>
      </c>
      <c r="D17" s="16">
        <v>28</v>
      </c>
      <c r="E17" s="16">
        <v>2</v>
      </c>
      <c r="F17" s="16">
        <v>26</v>
      </c>
      <c r="G17" s="5">
        <v>17</v>
      </c>
      <c r="H17" s="14">
        <v>18</v>
      </c>
      <c r="I17" s="2"/>
      <c r="J17" s="48"/>
      <c r="K17" s="47">
        <f t="shared" si="6"/>
        <v>17.5</v>
      </c>
      <c r="L17" s="42">
        <f t="shared" si="7"/>
        <v>0.673076923076923</v>
      </c>
    </row>
    <row r="18" ht="14.25" spans="1:12">
      <c r="A18" s="5">
        <v>3</v>
      </c>
      <c r="B18" s="15" t="s">
        <v>25</v>
      </c>
      <c r="C18" s="13">
        <v>1109</v>
      </c>
      <c r="D18" s="16">
        <v>27</v>
      </c>
      <c r="E18" s="16">
        <v>1</v>
      </c>
      <c r="F18" s="16">
        <v>26</v>
      </c>
      <c r="G18" s="5">
        <v>20</v>
      </c>
      <c r="H18" s="14">
        <v>18</v>
      </c>
      <c r="I18" s="2"/>
      <c r="J18" s="45">
        <v>12</v>
      </c>
      <c r="K18" s="47">
        <f t="shared" si="6"/>
        <v>16.6666666666667</v>
      </c>
      <c r="L18" s="42">
        <f t="shared" si="7"/>
        <v>0.641025641025641</v>
      </c>
    </row>
    <row r="19" ht="14.25" spans="1:12">
      <c r="A19" s="5">
        <v>4</v>
      </c>
      <c r="B19" s="17" t="s">
        <v>26</v>
      </c>
      <c r="C19" s="13">
        <v>1107</v>
      </c>
      <c r="D19" s="16">
        <v>31</v>
      </c>
      <c r="E19" s="16">
        <v>7</v>
      </c>
      <c r="F19" s="16">
        <v>24</v>
      </c>
      <c r="G19" s="5">
        <v>12</v>
      </c>
      <c r="H19" s="14">
        <v>10</v>
      </c>
      <c r="I19" s="2"/>
      <c r="J19" s="45">
        <v>14</v>
      </c>
      <c r="K19" s="47">
        <f t="shared" si="6"/>
        <v>12</v>
      </c>
      <c r="L19" s="42">
        <f t="shared" si="7"/>
        <v>0.5</v>
      </c>
    </row>
    <row r="20" ht="14.25" spans="1:12">
      <c r="A20" s="5">
        <v>5</v>
      </c>
      <c r="B20" s="15" t="s">
        <v>27</v>
      </c>
      <c r="C20" s="13">
        <v>1110</v>
      </c>
      <c r="D20" s="16">
        <v>13</v>
      </c>
      <c r="E20" s="16">
        <v>2</v>
      </c>
      <c r="F20" s="16">
        <v>11</v>
      </c>
      <c r="G20" s="5">
        <v>8</v>
      </c>
      <c r="H20" s="14">
        <v>6</v>
      </c>
      <c r="I20" s="2"/>
      <c r="J20" s="45">
        <v>4</v>
      </c>
      <c r="K20" s="47">
        <f t="shared" si="6"/>
        <v>6</v>
      </c>
      <c r="L20" s="42">
        <f t="shared" si="7"/>
        <v>0.545454545454545</v>
      </c>
    </row>
    <row r="21" ht="14.25" spans="1:12">
      <c r="A21" s="5">
        <v>6</v>
      </c>
      <c r="B21" s="15" t="s">
        <v>28</v>
      </c>
      <c r="C21" s="13">
        <v>1105</v>
      </c>
      <c r="D21" s="16">
        <v>10</v>
      </c>
      <c r="E21" s="16">
        <v>1</v>
      </c>
      <c r="F21" s="16">
        <v>9</v>
      </c>
      <c r="G21" s="5">
        <v>8</v>
      </c>
      <c r="H21" s="14">
        <v>8</v>
      </c>
      <c r="I21" s="2"/>
      <c r="J21" s="45">
        <v>8</v>
      </c>
      <c r="K21" s="47">
        <f t="shared" si="6"/>
        <v>8</v>
      </c>
      <c r="L21" s="42">
        <f t="shared" si="7"/>
        <v>0.888888888888889</v>
      </c>
    </row>
    <row r="22" ht="14.25" spans="1:12">
      <c r="A22" s="5">
        <v>7</v>
      </c>
      <c r="B22" s="15" t="s">
        <v>29</v>
      </c>
      <c r="C22" s="13">
        <v>1106</v>
      </c>
      <c r="D22" s="16">
        <v>23</v>
      </c>
      <c r="E22" s="16">
        <v>0</v>
      </c>
      <c r="F22" s="16">
        <v>23</v>
      </c>
      <c r="G22" s="5">
        <v>15</v>
      </c>
      <c r="H22" s="14">
        <v>8</v>
      </c>
      <c r="I22" s="2"/>
      <c r="J22" s="45">
        <v>8</v>
      </c>
      <c r="K22" s="47">
        <f t="shared" si="6"/>
        <v>10.3333333333333</v>
      </c>
      <c r="L22" s="42">
        <f t="shared" si="7"/>
        <v>0.449275362318841</v>
      </c>
    </row>
    <row r="23" ht="14.25" spans="1:12">
      <c r="A23" s="5">
        <v>8</v>
      </c>
      <c r="B23" s="15" t="s">
        <v>30</v>
      </c>
      <c r="C23" s="13">
        <v>1111</v>
      </c>
      <c r="D23" s="16">
        <v>32</v>
      </c>
      <c r="E23" s="16">
        <v>11</v>
      </c>
      <c r="F23" s="16">
        <v>21</v>
      </c>
      <c r="G23" s="5">
        <v>15</v>
      </c>
      <c r="H23" s="14">
        <v>14</v>
      </c>
      <c r="I23" s="2"/>
      <c r="J23" s="45">
        <v>18</v>
      </c>
      <c r="K23" s="47">
        <f t="shared" si="6"/>
        <v>15.6666666666667</v>
      </c>
      <c r="L23" s="42">
        <f t="shared" si="7"/>
        <v>0.746031746031746</v>
      </c>
    </row>
    <row r="24" ht="14.25" spans="1:12">
      <c r="A24" s="5">
        <v>9</v>
      </c>
      <c r="B24" s="15" t="s">
        <v>31</v>
      </c>
      <c r="C24" s="13">
        <v>1108</v>
      </c>
      <c r="D24" s="16">
        <v>33</v>
      </c>
      <c r="E24" s="16">
        <v>3</v>
      </c>
      <c r="F24" s="16">
        <v>30</v>
      </c>
      <c r="G24" s="5">
        <v>22</v>
      </c>
      <c r="H24" s="14">
        <v>23</v>
      </c>
      <c r="I24" s="2"/>
      <c r="J24" s="45">
        <v>23</v>
      </c>
      <c r="K24" s="47">
        <f t="shared" si="6"/>
        <v>22.6666666666667</v>
      </c>
      <c r="L24" s="42">
        <f t="shared" si="7"/>
        <v>0.755555555555556</v>
      </c>
    </row>
    <row r="25" ht="14.25" spans="1:12">
      <c r="A25" s="2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14.25" spans="1:12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>
        <v>6.8</v>
      </c>
      <c r="H26" s="4">
        <v>6.9</v>
      </c>
      <c r="I26" s="25">
        <v>6.1</v>
      </c>
      <c r="J26" s="25">
        <v>6.11</v>
      </c>
      <c r="K26" s="37" t="s">
        <v>8</v>
      </c>
      <c r="L26" s="37" t="s">
        <v>9</v>
      </c>
    </row>
    <row r="27" ht="14.25" spans="1:12">
      <c r="A27" s="5">
        <v>1</v>
      </c>
      <c r="B27" s="18" t="s">
        <v>33</v>
      </c>
      <c r="C27" s="19">
        <v>408</v>
      </c>
      <c r="D27" s="19">
        <v>40</v>
      </c>
      <c r="E27" s="19">
        <v>0</v>
      </c>
      <c r="F27" s="19">
        <f t="shared" ref="F27:F33" si="8">D27-E27</f>
        <v>40</v>
      </c>
      <c r="G27" s="20" t="s">
        <v>34</v>
      </c>
      <c r="H27" s="21">
        <v>40</v>
      </c>
      <c r="I27" s="2" t="s">
        <v>11</v>
      </c>
      <c r="J27" s="21">
        <v>40</v>
      </c>
      <c r="K27" s="49">
        <f t="shared" ref="K27:K33" si="9">AVERAGE(G27:J27)</f>
        <v>40</v>
      </c>
      <c r="L27" s="42">
        <f t="shared" ref="L27:L33" si="10">K27/F27</f>
        <v>1</v>
      </c>
    </row>
    <row r="28" ht="14.25" spans="1:12">
      <c r="A28" s="5">
        <v>2</v>
      </c>
      <c r="B28" s="19" t="s">
        <v>35</v>
      </c>
      <c r="C28" s="19">
        <v>406</v>
      </c>
      <c r="D28" s="19">
        <v>37</v>
      </c>
      <c r="E28" s="19">
        <v>1</v>
      </c>
      <c r="F28" s="19">
        <v>36</v>
      </c>
      <c r="G28" s="21">
        <v>17</v>
      </c>
      <c r="H28" s="21">
        <v>5</v>
      </c>
      <c r="I28" s="2"/>
      <c r="J28" s="21">
        <v>13</v>
      </c>
      <c r="K28" s="49">
        <f t="shared" si="9"/>
        <v>11.6666666666667</v>
      </c>
      <c r="L28" s="42">
        <f t="shared" si="10"/>
        <v>0.324074074074074</v>
      </c>
    </row>
    <row r="29" ht="14.25" spans="1:12">
      <c r="A29" s="5">
        <v>3</v>
      </c>
      <c r="B29" s="19" t="s">
        <v>36</v>
      </c>
      <c r="C29" s="19">
        <v>405</v>
      </c>
      <c r="D29" s="19">
        <v>30</v>
      </c>
      <c r="E29" s="19">
        <v>0</v>
      </c>
      <c r="F29" s="19">
        <f t="shared" si="8"/>
        <v>30</v>
      </c>
      <c r="G29" s="21">
        <v>30</v>
      </c>
      <c r="H29" s="21">
        <v>14</v>
      </c>
      <c r="I29" s="2"/>
      <c r="J29" s="21">
        <v>10</v>
      </c>
      <c r="K29" s="49">
        <f t="shared" si="9"/>
        <v>18</v>
      </c>
      <c r="L29" s="42">
        <f t="shared" si="10"/>
        <v>0.6</v>
      </c>
    </row>
    <row r="30" ht="14.25" spans="1:12">
      <c r="A30" s="5">
        <v>4</v>
      </c>
      <c r="B30" s="19" t="s">
        <v>37</v>
      </c>
      <c r="C30" s="19">
        <v>404</v>
      </c>
      <c r="D30" s="19">
        <v>26</v>
      </c>
      <c r="E30" s="19">
        <v>0</v>
      </c>
      <c r="F30" s="19">
        <f t="shared" si="8"/>
        <v>26</v>
      </c>
      <c r="G30" s="21">
        <v>26</v>
      </c>
      <c r="H30" s="21">
        <v>17</v>
      </c>
      <c r="I30" s="2"/>
      <c r="J30" s="21">
        <v>20</v>
      </c>
      <c r="K30" s="49">
        <f t="shared" si="9"/>
        <v>21</v>
      </c>
      <c r="L30" s="42">
        <f t="shared" si="10"/>
        <v>0.807692307692308</v>
      </c>
    </row>
    <row r="31" ht="14.25" spans="1:12">
      <c r="A31" s="5">
        <v>5</v>
      </c>
      <c r="B31" s="19" t="s">
        <v>38</v>
      </c>
      <c r="C31" s="19">
        <v>503</v>
      </c>
      <c r="D31" s="19">
        <v>26</v>
      </c>
      <c r="E31" s="19">
        <v>0</v>
      </c>
      <c r="F31" s="19">
        <f t="shared" si="8"/>
        <v>26</v>
      </c>
      <c r="G31" s="22">
        <v>26</v>
      </c>
      <c r="H31" s="21">
        <v>13</v>
      </c>
      <c r="I31" s="2"/>
      <c r="J31" s="21">
        <v>0</v>
      </c>
      <c r="K31" s="49">
        <f t="shared" si="9"/>
        <v>13</v>
      </c>
      <c r="L31" s="42">
        <f t="shared" si="10"/>
        <v>0.5</v>
      </c>
    </row>
    <row r="32" ht="14.25" spans="1:12">
      <c r="A32" s="5">
        <v>6</v>
      </c>
      <c r="B32" s="19" t="s">
        <v>39</v>
      </c>
      <c r="C32" s="19">
        <v>507</v>
      </c>
      <c r="D32" s="19">
        <v>13</v>
      </c>
      <c r="E32" s="19">
        <v>0</v>
      </c>
      <c r="F32" s="19">
        <f t="shared" si="8"/>
        <v>13</v>
      </c>
      <c r="G32" s="21">
        <v>7</v>
      </c>
      <c r="H32" s="21">
        <v>3</v>
      </c>
      <c r="I32" s="2"/>
      <c r="J32" s="21">
        <v>3</v>
      </c>
      <c r="K32" s="49">
        <f t="shared" si="9"/>
        <v>4.33333333333333</v>
      </c>
      <c r="L32" s="42">
        <f t="shared" si="10"/>
        <v>0.333333333333333</v>
      </c>
    </row>
    <row r="33" ht="14.25" spans="1:12">
      <c r="A33" s="5">
        <v>7</v>
      </c>
      <c r="B33" s="19" t="s">
        <v>40</v>
      </c>
      <c r="C33" s="19">
        <v>504</v>
      </c>
      <c r="D33" s="19">
        <v>29</v>
      </c>
      <c r="E33" s="19">
        <v>3</v>
      </c>
      <c r="F33" s="19">
        <f t="shared" si="8"/>
        <v>26</v>
      </c>
      <c r="G33" s="21">
        <v>9</v>
      </c>
      <c r="H33" s="21">
        <v>5</v>
      </c>
      <c r="I33" s="2"/>
      <c r="J33" s="21">
        <v>5</v>
      </c>
      <c r="K33" s="49">
        <f t="shared" si="9"/>
        <v>6.33333333333333</v>
      </c>
      <c r="L33" s="42">
        <f t="shared" si="10"/>
        <v>0.243589743589744</v>
      </c>
    </row>
    <row r="34" ht="14.25" spans="1:12">
      <c r="A34" s="23" t="s">
        <v>41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50"/>
    </row>
    <row r="35" ht="14.25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4">
        <v>6.8</v>
      </c>
      <c r="H35" s="25">
        <v>6.09</v>
      </c>
      <c r="I35" s="25">
        <v>6.1</v>
      </c>
      <c r="J35" s="25">
        <v>6.11</v>
      </c>
      <c r="K35" s="38" t="s">
        <v>8</v>
      </c>
      <c r="L35" s="51" t="s">
        <v>9</v>
      </c>
    </row>
    <row r="36" ht="14.25" spans="1:12">
      <c r="A36" s="5">
        <v>1</v>
      </c>
      <c r="B36" s="7" t="s">
        <v>42</v>
      </c>
      <c r="C36" s="13">
        <v>522</v>
      </c>
      <c r="D36" s="26">
        <v>26</v>
      </c>
      <c r="E36" s="26">
        <v>2</v>
      </c>
      <c r="F36" s="16">
        <f t="shared" ref="F36:F40" si="11">D36-E36</f>
        <v>24</v>
      </c>
      <c r="G36" s="5">
        <v>15</v>
      </c>
      <c r="H36" s="14">
        <v>15</v>
      </c>
      <c r="I36" s="5" t="s">
        <v>11</v>
      </c>
      <c r="J36" s="45">
        <v>9</v>
      </c>
      <c r="K36" s="52">
        <f t="shared" ref="K36:K43" si="12">AVERAGE(G36:J36)</f>
        <v>13</v>
      </c>
      <c r="L36" s="53">
        <f t="shared" ref="L36:L42" si="13">K36/F36*100%</f>
        <v>0.541666666666667</v>
      </c>
    </row>
    <row r="37" ht="14.25" spans="1:12">
      <c r="A37" s="5">
        <v>2</v>
      </c>
      <c r="B37" s="27" t="s">
        <v>43</v>
      </c>
      <c r="C37" s="13">
        <v>523</v>
      </c>
      <c r="D37" s="26">
        <v>31</v>
      </c>
      <c r="E37" s="26">
        <v>1</v>
      </c>
      <c r="F37" s="16">
        <f t="shared" si="11"/>
        <v>30</v>
      </c>
      <c r="G37" s="14" t="s">
        <v>44</v>
      </c>
      <c r="H37" s="28"/>
      <c r="I37" s="5"/>
      <c r="J37" s="45" t="s">
        <v>44</v>
      </c>
      <c r="K37" s="52"/>
      <c r="L37" s="53"/>
    </row>
    <row r="38" ht="14.25" spans="1:12">
      <c r="A38" s="5">
        <v>3</v>
      </c>
      <c r="B38" s="7" t="s">
        <v>45</v>
      </c>
      <c r="C38" s="13">
        <v>507</v>
      </c>
      <c r="D38" s="26">
        <v>37</v>
      </c>
      <c r="E38" s="26">
        <v>0</v>
      </c>
      <c r="F38" s="16">
        <f t="shared" si="11"/>
        <v>37</v>
      </c>
      <c r="G38" s="5">
        <v>15</v>
      </c>
      <c r="H38" s="14">
        <v>21</v>
      </c>
      <c r="I38" s="5"/>
      <c r="J38" s="45">
        <v>20</v>
      </c>
      <c r="K38" s="52">
        <f t="shared" si="12"/>
        <v>18.6666666666667</v>
      </c>
      <c r="L38" s="53">
        <f t="shared" si="13"/>
        <v>0.504504504504505</v>
      </c>
    </row>
    <row r="39" ht="14.25" spans="1:12">
      <c r="A39" s="5">
        <v>4</v>
      </c>
      <c r="B39" s="7" t="s">
        <v>46</v>
      </c>
      <c r="C39" s="13">
        <v>515</v>
      </c>
      <c r="D39" s="26">
        <v>30</v>
      </c>
      <c r="E39" s="26">
        <v>1</v>
      </c>
      <c r="F39" s="16">
        <f t="shared" si="11"/>
        <v>29</v>
      </c>
      <c r="G39" s="5">
        <v>8</v>
      </c>
      <c r="H39" s="14">
        <v>7</v>
      </c>
      <c r="I39" s="5"/>
      <c r="J39" s="45">
        <v>12</v>
      </c>
      <c r="K39" s="52">
        <f t="shared" si="12"/>
        <v>9</v>
      </c>
      <c r="L39" s="53">
        <f t="shared" si="13"/>
        <v>0.310344827586207</v>
      </c>
    </row>
    <row r="40" ht="14.25" spans="1:12">
      <c r="A40" s="5">
        <v>5</v>
      </c>
      <c r="B40" s="7" t="s">
        <v>47</v>
      </c>
      <c r="C40" s="13">
        <v>517</v>
      </c>
      <c r="D40" s="26">
        <v>26</v>
      </c>
      <c r="E40" s="26">
        <v>0</v>
      </c>
      <c r="F40" s="16">
        <f t="shared" si="11"/>
        <v>26</v>
      </c>
      <c r="G40" s="5">
        <v>16</v>
      </c>
      <c r="H40" s="14">
        <v>17</v>
      </c>
      <c r="I40" s="5"/>
      <c r="J40" s="45">
        <v>17</v>
      </c>
      <c r="K40" s="52">
        <f t="shared" si="12"/>
        <v>16.6666666666667</v>
      </c>
      <c r="L40" s="53">
        <f t="shared" si="13"/>
        <v>0.641025641025641</v>
      </c>
    </row>
    <row r="41" ht="14.25" spans="1:12">
      <c r="A41" s="5">
        <v>6</v>
      </c>
      <c r="B41" s="7" t="s">
        <v>48</v>
      </c>
      <c r="C41" s="13">
        <v>518</v>
      </c>
      <c r="D41" s="26">
        <v>30</v>
      </c>
      <c r="E41" s="26">
        <v>0</v>
      </c>
      <c r="F41" s="16">
        <v>29</v>
      </c>
      <c r="G41" s="29">
        <v>10</v>
      </c>
      <c r="H41" s="30">
        <v>11</v>
      </c>
      <c r="I41" s="5"/>
      <c r="J41" s="45">
        <v>16</v>
      </c>
      <c r="K41" s="52">
        <f t="shared" si="12"/>
        <v>12.3333333333333</v>
      </c>
      <c r="L41" s="53">
        <f t="shared" si="13"/>
        <v>0.425287356321839</v>
      </c>
    </row>
    <row r="42" ht="14.25" spans="1:12">
      <c r="A42" s="5">
        <v>7</v>
      </c>
      <c r="B42" s="7" t="s">
        <v>49</v>
      </c>
      <c r="C42" s="13">
        <v>521</v>
      </c>
      <c r="D42" s="13">
        <v>33</v>
      </c>
      <c r="E42" s="13">
        <v>1</v>
      </c>
      <c r="F42" s="16">
        <f>D42-E42</f>
        <v>32</v>
      </c>
      <c r="G42" s="5">
        <v>19</v>
      </c>
      <c r="H42" s="14">
        <v>16</v>
      </c>
      <c r="I42" s="5"/>
      <c r="J42" s="45">
        <v>24</v>
      </c>
      <c r="K42" s="52">
        <f t="shared" si="12"/>
        <v>19.6666666666667</v>
      </c>
      <c r="L42" s="53">
        <f t="shared" si="13"/>
        <v>0.614583333333333</v>
      </c>
    </row>
    <row r="43" ht="14.25" spans="1:12">
      <c r="A43" s="5">
        <v>8</v>
      </c>
      <c r="B43" s="7" t="s">
        <v>50</v>
      </c>
      <c r="C43" s="13">
        <v>514</v>
      </c>
      <c r="D43" s="13">
        <v>6</v>
      </c>
      <c r="E43" s="13">
        <v>1</v>
      </c>
      <c r="F43" s="16">
        <v>4</v>
      </c>
      <c r="G43" s="31">
        <v>4</v>
      </c>
      <c r="H43" s="32">
        <v>4</v>
      </c>
      <c r="I43" s="5"/>
      <c r="J43" s="45">
        <v>4</v>
      </c>
      <c r="K43" s="52">
        <f t="shared" si="12"/>
        <v>4</v>
      </c>
      <c r="L43" s="53">
        <f t="shared" ref="L43:L54" si="14">K43/F43</f>
        <v>1</v>
      </c>
    </row>
    <row r="44" ht="14.25" spans="1:12">
      <c r="A44" s="2" t="s">
        <v>51</v>
      </c>
      <c r="B44" s="2"/>
      <c r="C44" s="2"/>
      <c r="D44" s="2"/>
      <c r="E44" s="2"/>
      <c r="F44" s="2"/>
      <c r="G44" s="2"/>
      <c r="H44" s="2"/>
      <c r="I44" s="2"/>
      <c r="J44" s="2"/>
      <c r="K44" s="54"/>
      <c r="L44" s="2"/>
    </row>
    <row r="45" ht="14.25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33">
        <v>6.8</v>
      </c>
      <c r="H45" s="33">
        <v>6.9</v>
      </c>
      <c r="I45" s="54">
        <v>6.1</v>
      </c>
      <c r="J45" s="54">
        <v>6.11</v>
      </c>
      <c r="K45" s="55" t="s">
        <v>8</v>
      </c>
      <c r="L45" s="38" t="s">
        <v>9</v>
      </c>
    </row>
    <row r="46" ht="14.25" spans="1:12">
      <c r="A46" s="5">
        <f t="shared" ref="A46:A53" si="15">ROW()-4</f>
        <v>42</v>
      </c>
      <c r="B46" s="19" t="s">
        <v>52</v>
      </c>
      <c r="C46" s="19">
        <v>603</v>
      </c>
      <c r="D46" s="19">
        <v>30</v>
      </c>
      <c r="E46" s="19">
        <v>3</v>
      </c>
      <c r="F46" s="19">
        <f t="shared" ref="F46:F54" si="16">D46-E46</f>
        <v>27</v>
      </c>
      <c r="G46" s="34">
        <v>24</v>
      </c>
      <c r="H46" s="34">
        <v>14</v>
      </c>
      <c r="I46" s="56" t="s">
        <v>11</v>
      </c>
      <c r="J46" s="34">
        <v>9</v>
      </c>
      <c r="K46" s="47">
        <f t="shared" ref="K46:K54" si="17">AVERAGE(G46:J46)</f>
        <v>15.6666666666667</v>
      </c>
      <c r="L46" s="42">
        <f t="shared" si="14"/>
        <v>0.580246913580247</v>
      </c>
    </row>
    <row r="47" ht="14.25" spans="1:12">
      <c r="A47" s="5">
        <f t="shared" si="15"/>
        <v>43</v>
      </c>
      <c r="B47" s="19" t="s">
        <v>53</v>
      </c>
      <c r="C47" s="19">
        <v>604</v>
      </c>
      <c r="D47" s="19">
        <v>30</v>
      </c>
      <c r="E47" s="19">
        <v>6</v>
      </c>
      <c r="F47" s="19">
        <v>24</v>
      </c>
      <c r="G47" s="34">
        <v>24</v>
      </c>
      <c r="H47" s="34">
        <v>24</v>
      </c>
      <c r="I47" s="57"/>
      <c r="J47" s="34">
        <v>24</v>
      </c>
      <c r="K47" s="47">
        <f t="shared" si="17"/>
        <v>24</v>
      </c>
      <c r="L47" s="42">
        <f t="shared" si="14"/>
        <v>1</v>
      </c>
    </row>
    <row r="48" ht="14.25" spans="1:12">
      <c r="A48" s="5">
        <f t="shared" si="15"/>
        <v>44</v>
      </c>
      <c r="B48" s="19" t="s">
        <v>54</v>
      </c>
      <c r="C48" s="19">
        <v>605</v>
      </c>
      <c r="D48" s="19">
        <v>28</v>
      </c>
      <c r="E48" s="19">
        <v>4</v>
      </c>
      <c r="F48" s="19">
        <f t="shared" si="16"/>
        <v>24</v>
      </c>
      <c r="G48" s="34">
        <v>20</v>
      </c>
      <c r="H48" s="34">
        <v>20</v>
      </c>
      <c r="I48" s="57"/>
      <c r="J48" s="34">
        <v>15</v>
      </c>
      <c r="K48" s="47">
        <f t="shared" si="17"/>
        <v>18.3333333333333</v>
      </c>
      <c r="L48" s="42">
        <f t="shared" si="14"/>
        <v>0.763888888888889</v>
      </c>
    </row>
    <row r="49" ht="14.25" spans="1:12">
      <c r="A49" s="5">
        <f t="shared" si="15"/>
        <v>45</v>
      </c>
      <c r="B49" s="19" t="s">
        <v>55</v>
      </c>
      <c r="C49" s="19">
        <v>606</v>
      </c>
      <c r="D49" s="19">
        <v>30</v>
      </c>
      <c r="E49" s="19">
        <v>6</v>
      </c>
      <c r="F49" s="19">
        <f t="shared" si="16"/>
        <v>24</v>
      </c>
      <c r="G49" s="34">
        <v>23</v>
      </c>
      <c r="H49" s="34">
        <v>21</v>
      </c>
      <c r="I49" s="57"/>
      <c r="J49" s="34">
        <v>10</v>
      </c>
      <c r="K49" s="47">
        <f t="shared" si="17"/>
        <v>18</v>
      </c>
      <c r="L49" s="42">
        <f t="shared" si="14"/>
        <v>0.75</v>
      </c>
    </row>
    <row r="50" ht="14.25" spans="1:12">
      <c r="A50" s="5">
        <f t="shared" si="15"/>
        <v>46</v>
      </c>
      <c r="B50" s="19" t="s">
        <v>56</v>
      </c>
      <c r="C50" s="19">
        <v>607</v>
      </c>
      <c r="D50" s="19">
        <v>30</v>
      </c>
      <c r="E50" s="19">
        <v>6</v>
      </c>
      <c r="F50" s="19">
        <f t="shared" si="16"/>
        <v>24</v>
      </c>
      <c r="G50" s="34">
        <v>23</v>
      </c>
      <c r="H50" s="34">
        <v>15</v>
      </c>
      <c r="I50" s="57"/>
      <c r="J50" s="34">
        <v>20</v>
      </c>
      <c r="K50" s="47">
        <f t="shared" si="17"/>
        <v>19.3333333333333</v>
      </c>
      <c r="L50" s="42">
        <f t="shared" si="14"/>
        <v>0.805555555555555</v>
      </c>
    </row>
    <row r="51" ht="14.25" spans="1:12">
      <c r="A51" s="5">
        <f t="shared" si="15"/>
        <v>47</v>
      </c>
      <c r="B51" s="19" t="s">
        <v>57</v>
      </c>
      <c r="C51" s="19">
        <v>608</v>
      </c>
      <c r="D51" s="19">
        <v>29</v>
      </c>
      <c r="E51" s="19">
        <v>3</v>
      </c>
      <c r="F51" s="19">
        <f t="shared" si="16"/>
        <v>26</v>
      </c>
      <c r="G51" s="34">
        <v>25</v>
      </c>
      <c r="H51" s="34">
        <v>15</v>
      </c>
      <c r="I51" s="57"/>
      <c r="J51" s="34">
        <v>20</v>
      </c>
      <c r="K51" s="47">
        <f t="shared" si="17"/>
        <v>20</v>
      </c>
      <c r="L51" s="42">
        <f t="shared" si="14"/>
        <v>0.769230769230769</v>
      </c>
    </row>
    <row r="52" ht="14.25" spans="1:12">
      <c r="A52" s="5">
        <f t="shared" si="15"/>
        <v>48</v>
      </c>
      <c r="B52" s="19" t="s">
        <v>58</v>
      </c>
      <c r="C52" s="19">
        <v>609</v>
      </c>
      <c r="D52" s="19">
        <v>27</v>
      </c>
      <c r="E52" s="19">
        <v>3</v>
      </c>
      <c r="F52" s="19">
        <f t="shared" si="16"/>
        <v>24</v>
      </c>
      <c r="G52" s="34">
        <v>24</v>
      </c>
      <c r="H52" s="34">
        <v>13</v>
      </c>
      <c r="I52" s="57"/>
      <c r="J52" s="34">
        <v>21</v>
      </c>
      <c r="K52" s="47">
        <f t="shared" si="17"/>
        <v>19.3333333333333</v>
      </c>
      <c r="L52" s="42">
        <f t="shared" si="14"/>
        <v>0.805555555555555</v>
      </c>
    </row>
    <row r="53" ht="14.25" spans="1:12">
      <c r="A53" s="5">
        <f t="shared" si="15"/>
        <v>49</v>
      </c>
      <c r="B53" s="19" t="s">
        <v>59</v>
      </c>
      <c r="C53" s="19">
        <v>610</v>
      </c>
      <c r="D53" s="19">
        <v>25</v>
      </c>
      <c r="E53" s="19">
        <v>0</v>
      </c>
      <c r="F53" s="19">
        <f t="shared" si="16"/>
        <v>25</v>
      </c>
      <c r="G53" s="34">
        <v>9</v>
      </c>
      <c r="H53" s="34">
        <v>4</v>
      </c>
      <c r="I53" s="57"/>
      <c r="J53" s="34">
        <v>0</v>
      </c>
      <c r="K53" s="47">
        <f t="shared" si="17"/>
        <v>4.33333333333333</v>
      </c>
      <c r="L53" s="42">
        <f t="shared" si="14"/>
        <v>0.173333333333333</v>
      </c>
    </row>
    <row r="54" ht="14.25" spans="1:12">
      <c r="A54" s="2" t="s">
        <v>60</v>
      </c>
      <c r="B54" s="19" t="s">
        <v>61</v>
      </c>
      <c r="C54" s="19">
        <v>611</v>
      </c>
      <c r="D54" s="19">
        <v>30</v>
      </c>
      <c r="E54" s="19">
        <v>3</v>
      </c>
      <c r="F54" s="19">
        <f t="shared" si="16"/>
        <v>27</v>
      </c>
      <c r="G54" s="34">
        <v>22</v>
      </c>
      <c r="H54" s="34">
        <v>14</v>
      </c>
      <c r="I54" s="58"/>
      <c r="J54" s="34">
        <v>23</v>
      </c>
      <c r="K54" s="47">
        <f t="shared" si="17"/>
        <v>19.6666666666667</v>
      </c>
      <c r="L54" s="42">
        <f t="shared" si="14"/>
        <v>0.728395061728395</v>
      </c>
    </row>
    <row r="55" ht="14.25" spans="1:12">
      <c r="A55" s="2" t="s">
        <v>51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ht="14.25" spans="1:12">
      <c r="A56" s="2" t="s">
        <v>2</v>
      </c>
      <c r="B56" s="2" t="s">
        <v>3</v>
      </c>
      <c r="C56" s="2" t="s">
        <v>4</v>
      </c>
      <c r="D56" s="2" t="s">
        <v>5</v>
      </c>
      <c r="E56" s="2" t="s">
        <v>6</v>
      </c>
      <c r="F56" s="2" t="s">
        <v>7</v>
      </c>
      <c r="G56" s="4">
        <v>6.8</v>
      </c>
      <c r="H56" s="4">
        <v>6.9</v>
      </c>
      <c r="I56" s="25">
        <v>6.1</v>
      </c>
      <c r="J56" s="25">
        <v>6.11</v>
      </c>
      <c r="K56" s="38" t="s">
        <v>8</v>
      </c>
      <c r="L56" s="38" t="s">
        <v>9</v>
      </c>
    </row>
    <row r="57" spans="1:12">
      <c r="A57" s="21">
        <v>1</v>
      </c>
      <c r="B57" s="19" t="s">
        <v>62</v>
      </c>
      <c r="C57" s="19">
        <v>403</v>
      </c>
      <c r="D57" s="19">
        <v>30</v>
      </c>
      <c r="E57" s="19">
        <v>3</v>
      </c>
      <c r="F57" s="35">
        <f t="shared" ref="F57:F68" si="18">D57-E57</f>
        <v>27</v>
      </c>
      <c r="G57" s="21">
        <v>16</v>
      </c>
      <c r="H57" s="36">
        <v>23</v>
      </c>
      <c r="I57" s="21" t="s">
        <v>11</v>
      </c>
      <c r="J57" s="59">
        <v>17</v>
      </c>
      <c r="K57" s="49">
        <f t="shared" ref="K57:K68" si="19">AVERAGE(G57:J57)</f>
        <v>18.6666666666667</v>
      </c>
      <c r="L57" s="60">
        <f t="shared" ref="L57:L68" si="20">K57/F57</f>
        <v>0.691358024691358</v>
      </c>
    </row>
    <row r="58" spans="1:12">
      <c r="A58" s="21">
        <v>2</v>
      </c>
      <c r="B58" s="19" t="s">
        <v>63</v>
      </c>
      <c r="C58" s="19">
        <v>404</v>
      </c>
      <c r="D58" s="19">
        <v>30</v>
      </c>
      <c r="E58" s="19">
        <v>2</v>
      </c>
      <c r="F58" s="35">
        <f t="shared" si="18"/>
        <v>28</v>
      </c>
      <c r="G58" s="21">
        <v>28</v>
      </c>
      <c r="H58" s="36">
        <v>28</v>
      </c>
      <c r="I58" s="21"/>
      <c r="J58" s="59">
        <v>28</v>
      </c>
      <c r="K58" s="49">
        <f t="shared" si="19"/>
        <v>28</v>
      </c>
      <c r="L58" s="60">
        <f t="shared" si="20"/>
        <v>1</v>
      </c>
    </row>
    <row r="59" spans="1:12">
      <c r="A59" s="21">
        <v>3</v>
      </c>
      <c r="B59" s="19" t="s">
        <v>64</v>
      </c>
      <c r="C59" s="19">
        <v>405</v>
      </c>
      <c r="D59" s="19">
        <v>30</v>
      </c>
      <c r="E59" s="19">
        <v>5</v>
      </c>
      <c r="F59" s="35">
        <f t="shared" si="18"/>
        <v>25</v>
      </c>
      <c r="G59" s="21">
        <v>21</v>
      </c>
      <c r="H59" s="36">
        <v>22</v>
      </c>
      <c r="I59" s="21"/>
      <c r="J59" s="59">
        <v>20</v>
      </c>
      <c r="K59" s="49">
        <f t="shared" si="19"/>
        <v>21</v>
      </c>
      <c r="L59" s="60">
        <f t="shared" si="20"/>
        <v>0.84</v>
      </c>
    </row>
    <row r="60" spans="1:12">
      <c r="A60" s="21">
        <v>4</v>
      </c>
      <c r="B60" s="19" t="s">
        <v>65</v>
      </c>
      <c r="C60" s="19">
        <v>406</v>
      </c>
      <c r="D60" s="19">
        <v>30</v>
      </c>
      <c r="E60" s="19">
        <v>3</v>
      </c>
      <c r="F60" s="35">
        <f t="shared" si="18"/>
        <v>27</v>
      </c>
      <c r="G60" s="21">
        <v>25</v>
      </c>
      <c r="H60" s="36">
        <v>25</v>
      </c>
      <c r="I60" s="21"/>
      <c r="J60" s="59">
        <v>25</v>
      </c>
      <c r="K60" s="49">
        <f t="shared" si="19"/>
        <v>25</v>
      </c>
      <c r="L60" s="60">
        <f t="shared" si="20"/>
        <v>0.925925925925926</v>
      </c>
    </row>
    <row r="61" spans="1:12">
      <c r="A61" s="21">
        <v>5</v>
      </c>
      <c r="B61" s="19" t="s">
        <v>66</v>
      </c>
      <c r="C61" s="19">
        <v>407</v>
      </c>
      <c r="D61" s="19">
        <v>28</v>
      </c>
      <c r="E61" s="19">
        <v>2</v>
      </c>
      <c r="F61" s="35">
        <f t="shared" si="18"/>
        <v>26</v>
      </c>
      <c r="G61" s="21">
        <v>26</v>
      </c>
      <c r="H61" s="36">
        <v>25</v>
      </c>
      <c r="I61" s="21"/>
      <c r="J61" s="59">
        <v>24</v>
      </c>
      <c r="K61" s="49">
        <f t="shared" si="19"/>
        <v>25</v>
      </c>
      <c r="L61" s="60">
        <f t="shared" si="20"/>
        <v>0.961538461538462</v>
      </c>
    </row>
    <row r="62" spans="1:12">
      <c r="A62" s="21">
        <v>6</v>
      </c>
      <c r="B62" s="19" t="s">
        <v>67</v>
      </c>
      <c r="C62" s="19">
        <v>408</v>
      </c>
      <c r="D62" s="19">
        <v>29</v>
      </c>
      <c r="E62" s="19">
        <v>4</v>
      </c>
      <c r="F62" s="35">
        <f t="shared" si="18"/>
        <v>25</v>
      </c>
      <c r="G62" s="21">
        <v>21</v>
      </c>
      <c r="H62" s="36">
        <v>23</v>
      </c>
      <c r="I62" s="21"/>
      <c r="J62" s="59">
        <v>21</v>
      </c>
      <c r="K62" s="49">
        <f t="shared" si="19"/>
        <v>21.6666666666667</v>
      </c>
      <c r="L62" s="60">
        <f t="shared" si="20"/>
        <v>0.866666666666667</v>
      </c>
    </row>
    <row r="63" ht="14.25" spans="1:12">
      <c r="A63" s="21">
        <v>7</v>
      </c>
      <c r="B63" s="19" t="s">
        <v>68</v>
      </c>
      <c r="C63" s="19">
        <v>409</v>
      </c>
      <c r="D63" s="19">
        <v>30</v>
      </c>
      <c r="E63" s="19">
        <v>6</v>
      </c>
      <c r="F63" s="35">
        <f t="shared" si="18"/>
        <v>24</v>
      </c>
      <c r="G63" s="5">
        <v>19</v>
      </c>
      <c r="H63" s="14">
        <v>18</v>
      </c>
      <c r="I63" s="21"/>
      <c r="J63" s="45">
        <v>14</v>
      </c>
      <c r="K63" s="49">
        <f t="shared" si="19"/>
        <v>17</v>
      </c>
      <c r="L63" s="60">
        <f t="shared" si="20"/>
        <v>0.708333333333333</v>
      </c>
    </row>
    <row r="64" spans="1:12">
      <c r="A64" s="21">
        <v>8</v>
      </c>
      <c r="B64" s="19" t="s">
        <v>69</v>
      </c>
      <c r="C64" s="19">
        <v>410</v>
      </c>
      <c r="D64" s="19">
        <v>30</v>
      </c>
      <c r="E64" s="19">
        <v>6</v>
      </c>
      <c r="F64" s="35">
        <f t="shared" si="18"/>
        <v>24</v>
      </c>
      <c r="G64" s="21">
        <v>19</v>
      </c>
      <c r="H64" s="36">
        <v>6</v>
      </c>
      <c r="I64" s="21"/>
      <c r="J64" s="59">
        <v>22</v>
      </c>
      <c r="K64" s="49">
        <f t="shared" si="19"/>
        <v>15.6666666666667</v>
      </c>
      <c r="L64" s="60">
        <f t="shared" si="20"/>
        <v>0.652777777777778</v>
      </c>
    </row>
    <row r="65" spans="1:12">
      <c r="A65" s="21">
        <v>9</v>
      </c>
      <c r="B65" s="19" t="s">
        <v>70</v>
      </c>
      <c r="C65" s="19">
        <v>411</v>
      </c>
      <c r="D65" s="19">
        <v>30</v>
      </c>
      <c r="E65" s="19">
        <v>6</v>
      </c>
      <c r="F65" s="35">
        <f t="shared" si="18"/>
        <v>24</v>
      </c>
      <c r="G65" s="21">
        <v>24</v>
      </c>
      <c r="H65" s="36">
        <v>17</v>
      </c>
      <c r="I65" s="21"/>
      <c r="J65" s="59">
        <v>23</v>
      </c>
      <c r="K65" s="49">
        <f t="shared" si="19"/>
        <v>21.3333333333333</v>
      </c>
      <c r="L65" s="60">
        <f t="shared" si="20"/>
        <v>0.888888888888889</v>
      </c>
    </row>
    <row r="66" spans="1:12">
      <c r="A66" s="21">
        <v>10</v>
      </c>
      <c r="B66" s="19" t="s">
        <v>71</v>
      </c>
      <c r="C66" s="19">
        <v>412</v>
      </c>
      <c r="D66" s="19">
        <v>30</v>
      </c>
      <c r="E66" s="19">
        <v>9</v>
      </c>
      <c r="F66" s="35">
        <f t="shared" si="18"/>
        <v>21</v>
      </c>
      <c r="G66" s="21">
        <v>14</v>
      </c>
      <c r="H66" s="36">
        <v>11</v>
      </c>
      <c r="I66" s="21"/>
      <c r="J66" s="59">
        <v>14</v>
      </c>
      <c r="K66" s="49">
        <f t="shared" si="19"/>
        <v>13</v>
      </c>
      <c r="L66" s="60">
        <f t="shared" si="20"/>
        <v>0.619047619047619</v>
      </c>
    </row>
    <row r="67" spans="1:12">
      <c r="A67" s="21">
        <v>11</v>
      </c>
      <c r="B67" s="19" t="s">
        <v>72</v>
      </c>
      <c r="C67" s="19">
        <v>413</v>
      </c>
      <c r="D67" s="19">
        <v>29</v>
      </c>
      <c r="E67" s="19">
        <v>3</v>
      </c>
      <c r="F67" s="35">
        <f t="shared" si="18"/>
        <v>26</v>
      </c>
      <c r="G67" s="21">
        <v>23</v>
      </c>
      <c r="H67" s="36">
        <v>18</v>
      </c>
      <c r="I67" s="21"/>
      <c r="J67" s="59">
        <v>24</v>
      </c>
      <c r="K67" s="49">
        <f t="shared" si="19"/>
        <v>21.6666666666667</v>
      </c>
      <c r="L67" s="60">
        <f t="shared" si="20"/>
        <v>0.833333333333333</v>
      </c>
    </row>
    <row r="68" ht="14.25" spans="1:12">
      <c r="A68" s="21">
        <v>12</v>
      </c>
      <c r="B68" s="19" t="s">
        <v>73</v>
      </c>
      <c r="C68" s="19">
        <v>414</v>
      </c>
      <c r="D68" s="19">
        <v>30</v>
      </c>
      <c r="E68" s="19">
        <v>3</v>
      </c>
      <c r="F68" s="35">
        <f t="shared" si="18"/>
        <v>27</v>
      </c>
      <c r="G68" s="21">
        <v>20</v>
      </c>
      <c r="H68" s="36">
        <v>12</v>
      </c>
      <c r="I68" s="21"/>
      <c r="J68" s="45">
        <v>22</v>
      </c>
      <c r="K68" s="49">
        <f t="shared" si="19"/>
        <v>18</v>
      </c>
      <c r="L68" s="60">
        <f t="shared" si="20"/>
        <v>0.666666666666667</v>
      </c>
    </row>
  </sheetData>
  <mergeCells count="17">
    <mergeCell ref="A3:L3"/>
    <mergeCell ref="A14:L14"/>
    <mergeCell ref="A25:L25"/>
    <mergeCell ref="A34:L34"/>
    <mergeCell ref="G37:H37"/>
    <mergeCell ref="A44:L44"/>
    <mergeCell ref="A55:L55"/>
    <mergeCell ref="I5:I7"/>
    <mergeCell ref="I10:I13"/>
    <mergeCell ref="I16:I24"/>
    <mergeCell ref="I27:I33"/>
    <mergeCell ref="I36:I43"/>
    <mergeCell ref="I46:I54"/>
    <mergeCell ref="I57:I68"/>
    <mergeCell ref="J16:J17"/>
    <mergeCell ref="A1:L2"/>
    <mergeCell ref="G8:J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子鱼儿</cp:lastModifiedBy>
  <dcterms:created xsi:type="dcterms:W3CDTF">2018-04-01T10:15:00Z</dcterms:created>
  <dcterms:modified xsi:type="dcterms:W3CDTF">2021-06-14T11:29:17Z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