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29"/>
  <workbookPr/>
  <mc:AlternateContent xmlns:mc="http://schemas.openxmlformats.org/markup-compatibility/2006">
    <mc:Choice Requires="x15">
      <x15ac:absPath xmlns:x15ac="http://schemas.microsoft.com/office/spreadsheetml/2010/11/ac" url="D:\桌面\"/>
    </mc:Choice>
  </mc:AlternateContent>
  <xr:revisionPtr revIDLastSave="0" documentId="13_ncr:1_{D6B1C764-064B-41A9-A5D2-27EA995C77B8}" xr6:coauthVersionLast="46" xr6:coauthVersionMax="46" xr10:uidLastSave="{00000000-0000-0000-0000-000000000000}"/>
  <bookViews>
    <workbookView xWindow="-108" yWindow="-108" windowWidth="23256" windowHeight="13176" activeTab="6" xr2:uid="{00000000-000D-0000-FFFF-FFFF00000000}"/>
  </bookViews>
  <sheets>
    <sheet name=" 电信" sheetId="1" r:id="rId1"/>
    <sheet name="文法" sheetId="2" r:id="rId2"/>
    <sheet name="机电" sheetId="3" r:id="rId3"/>
    <sheet name="建工" sheetId="4" r:id="rId4"/>
    <sheet name="基础19" sheetId="5" r:id="rId5"/>
    <sheet name="基础20" sheetId="6" r:id="rId6"/>
    <sheet name="全校" sheetId="7" r:id="rId7"/>
  </sheets>
  <calcPr calcId="191029"/>
</workbook>
</file>

<file path=xl/calcChain.xml><?xml version="1.0" encoding="utf-8"?>
<calcChain xmlns="http://schemas.openxmlformats.org/spreadsheetml/2006/main">
  <c r="K75" i="7" l="1"/>
  <c r="L75" i="7" s="1"/>
  <c r="K74" i="7"/>
  <c r="L74" i="7" s="1"/>
  <c r="F74" i="7"/>
  <c r="K73" i="7"/>
  <c r="L73" i="7" s="1"/>
  <c r="K72" i="7"/>
  <c r="L72" i="7" s="1"/>
  <c r="F72" i="7"/>
  <c r="L71" i="7"/>
  <c r="K71" i="7"/>
  <c r="F71" i="7"/>
  <c r="K70" i="7"/>
  <c r="L70" i="7" s="1"/>
  <c r="F70" i="7"/>
  <c r="K69" i="7"/>
  <c r="F69" i="7"/>
  <c r="L69" i="7" s="1"/>
  <c r="K68" i="7"/>
  <c r="F68" i="7"/>
  <c r="L68" i="7" s="1"/>
  <c r="K67" i="7"/>
  <c r="L67" i="7" s="1"/>
  <c r="F67" i="7"/>
  <c r="K66" i="7"/>
  <c r="L66" i="7" s="1"/>
  <c r="F66" i="7"/>
  <c r="K65" i="7"/>
  <c r="L65" i="7" s="1"/>
  <c r="K64" i="7"/>
  <c r="L64" i="7" s="1"/>
  <c r="F64" i="7"/>
  <c r="K59" i="7"/>
  <c r="L59" i="7" s="1"/>
  <c r="F59" i="7"/>
  <c r="K58" i="7"/>
  <c r="L58" i="7" s="1"/>
  <c r="K57" i="7"/>
  <c r="L57" i="7" s="1"/>
  <c r="F57" i="7"/>
  <c r="L56" i="7"/>
  <c r="K56" i="7"/>
  <c r="F56" i="7"/>
  <c r="K55" i="7"/>
  <c r="L55" i="7" s="1"/>
  <c r="F55" i="7"/>
  <c r="K54" i="7"/>
  <c r="L54" i="7" s="1"/>
  <c r="F54" i="7"/>
  <c r="K53" i="7"/>
  <c r="L53" i="7" s="1"/>
  <c r="F53" i="7"/>
  <c r="K52" i="7"/>
  <c r="L52" i="7" s="1"/>
  <c r="F52" i="7"/>
  <c r="K51" i="7"/>
  <c r="L51" i="7" s="1"/>
  <c r="F51" i="7"/>
  <c r="F48" i="7"/>
  <c r="K47" i="7"/>
  <c r="L47" i="7" s="1"/>
  <c r="F47" i="7"/>
  <c r="K46" i="7"/>
  <c r="L46" i="7" s="1"/>
  <c r="F46" i="7"/>
  <c r="K45" i="7"/>
  <c r="L45" i="7" s="1"/>
  <c r="F45" i="7"/>
  <c r="K44" i="7"/>
  <c r="L44" i="7" s="1"/>
  <c r="F44" i="7"/>
  <c r="K43" i="7"/>
  <c r="L43" i="7" s="1"/>
  <c r="F43" i="7"/>
  <c r="K42" i="7"/>
  <c r="L42" i="7" s="1"/>
  <c r="F42" i="7"/>
  <c r="F41" i="7"/>
  <c r="K40" i="7"/>
  <c r="L40" i="7" s="1"/>
  <c r="F40" i="7"/>
  <c r="K39" i="7"/>
  <c r="L39" i="7" s="1"/>
  <c r="F39" i="7"/>
  <c r="K36" i="7"/>
  <c r="L36" i="7" s="1"/>
  <c r="F36" i="7"/>
  <c r="K35" i="7"/>
  <c r="L35" i="7" s="1"/>
  <c r="F35" i="7"/>
  <c r="K34" i="7"/>
  <c r="L34" i="7" s="1"/>
  <c r="F34" i="7"/>
  <c r="L33" i="7"/>
  <c r="K33" i="7"/>
  <c r="F33" i="7"/>
  <c r="K32" i="7"/>
  <c r="L32" i="7" s="1"/>
  <c r="F32" i="7"/>
  <c r="K31" i="7"/>
  <c r="L31" i="7" s="1"/>
  <c r="F31" i="7"/>
  <c r="K30" i="7"/>
  <c r="L30" i="7" s="1"/>
  <c r="F30" i="7"/>
  <c r="K29" i="7"/>
  <c r="L29" i="7" s="1"/>
  <c r="F29" i="7"/>
  <c r="K26" i="7"/>
  <c r="L26" i="7" s="1"/>
  <c r="K25" i="7"/>
  <c r="L25" i="7" s="1"/>
  <c r="K22" i="7"/>
  <c r="L22" i="7" s="1"/>
  <c r="K21" i="7"/>
  <c r="L21" i="7" s="1"/>
  <c r="K20" i="7"/>
  <c r="L20" i="7" s="1"/>
  <c r="K19" i="7"/>
  <c r="L19" i="7" s="1"/>
  <c r="L18" i="7"/>
  <c r="K18" i="7"/>
  <c r="K17" i="7"/>
  <c r="L17" i="7" s="1"/>
  <c r="K14" i="7"/>
  <c r="L14" i="7" s="1"/>
  <c r="F14" i="7"/>
  <c r="K13" i="7"/>
  <c r="L13" i="7" s="1"/>
  <c r="F13" i="7"/>
  <c r="K12" i="7"/>
  <c r="L12" i="7" s="1"/>
  <c r="F12" i="7"/>
  <c r="K11" i="7"/>
  <c r="L11" i="7" s="1"/>
  <c r="F11" i="7"/>
  <c r="L10" i="7"/>
  <c r="K10" i="7"/>
  <c r="F10" i="7"/>
  <c r="K9" i="7"/>
  <c r="L9" i="7" s="1"/>
  <c r="F9" i="7"/>
  <c r="K8" i="7"/>
  <c r="L8" i="7" s="1"/>
  <c r="F8" i="7"/>
  <c r="K7" i="7"/>
  <c r="L7" i="7" s="1"/>
  <c r="F7" i="7"/>
  <c r="K6" i="7"/>
  <c r="L6" i="7" s="1"/>
  <c r="F6" i="7"/>
  <c r="K5" i="7"/>
  <c r="L5" i="7" s="1"/>
  <c r="F5" i="7"/>
  <c r="K16" i="6"/>
  <c r="L16" i="6" s="1"/>
  <c r="K15" i="6"/>
  <c r="L15" i="6" s="1"/>
  <c r="F15" i="6"/>
  <c r="K14" i="6"/>
  <c r="L14" i="6" s="1"/>
  <c r="K13" i="6"/>
  <c r="L13" i="6" s="1"/>
  <c r="F13" i="6"/>
  <c r="K12" i="6"/>
  <c r="L12" i="6" s="1"/>
  <c r="F12" i="6"/>
  <c r="K11" i="6"/>
  <c r="L11" i="6" s="1"/>
  <c r="F11" i="6"/>
  <c r="K10" i="6"/>
  <c r="L10" i="6" s="1"/>
  <c r="F10" i="6"/>
  <c r="L9" i="6"/>
  <c r="K9" i="6"/>
  <c r="F9" i="6"/>
  <c r="K8" i="6"/>
  <c r="L8" i="6" s="1"/>
  <c r="F8" i="6"/>
  <c r="K7" i="6"/>
  <c r="L7" i="6" s="1"/>
  <c r="F7" i="6"/>
  <c r="K6" i="6"/>
  <c r="L6" i="6" s="1"/>
  <c r="L5" i="6"/>
  <c r="K5" i="6"/>
  <c r="F5" i="6"/>
  <c r="K13" i="5"/>
  <c r="L13" i="5" s="1"/>
  <c r="F13" i="5"/>
  <c r="K12" i="5"/>
  <c r="L12" i="5" s="1"/>
  <c r="K11" i="5"/>
  <c r="L11" i="5" s="1"/>
  <c r="F11" i="5"/>
  <c r="K10" i="5"/>
  <c r="L10" i="5" s="1"/>
  <c r="F10" i="5"/>
  <c r="K9" i="5"/>
  <c r="L9" i="5" s="1"/>
  <c r="F9" i="5"/>
  <c r="K8" i="5"/>
  <c r="L8" i="5" s="1"/>
  <c r="F8" i="5"/>
  <c r="K7" i="5"/>
  <c r="L7" i="5" s="1"/>
  <c r="F7" i="5"/>
  <c r="K6" i="5"/>
  <c r="L6" i="5" s="1"/>
  <c r="F6" i="5"/>
  <c r="K5" i="5"/>
  <c r="L5" i="5" s="1"/>
  <c r="F5" i="5"/>
  <c r="F14" i="4"/>
  <c r="K13" i="4"/>
  <c r="L13" i="4" s="1"/>
  <c r="F13" i="4"/>
  <c r="K12" i="4"/>
  <c r="L12" i="4" s="1"/>
  <c r="F12" i="4"/>
  <c r="K11" i="4"/>
  <c r="L11" i="4" s="1"/>
  <c r="F11" i="4"/>
  <c r="K10" i="4"/>
  <c r="L10" i="4" s="1"/>
  <c r="F10" i="4"/>
  <c r="K9" i="4"/>
  <c r="L9" i="4" s="1"/>
  <c r="F9" i="4"/>
  <c r="K8" i="4"/>
  <c r="L8" i="4" s="1"/>
  <c r="F8" i="4"/>
  <c r="F7" i="4"/>
  <c r="K6" i="4"/>
  <c r="L6" i="4" s="1"/>
  <c r="F6" i="4"/>
  <c r="K5" i="4"/>
  <c r="L5" i="4" s="1"/>
  <c r="F5" i="4"/>
  <c r="K12" i="3"/>
  <c r="L12" i="3" s="1"/>
  <c r="F12" i="3"/>
  <c r="K11" i="3"/>
  <c r="L11" i="3" s="1"/>
  <c r="F11" i="3"/>
  <c r="K10" i="3"/>
  <c r="L10" i="3" s="1"/>
  <c r="F10" i="3"/>
  <c r="L9" i="3"/>
  <c r="K9" i="3"/>
  <c r="F9" i="3"/>
  <c r="K8" i="3"/>
  <c r="L8" i="3" s="1"/>
  <c r="F8" i="3"/>
  <c r="K7" i="3"/>
  <c r="L7" i="3" s="1"/>
  <c r="F7" i="3"/>
  <c r="K6" i="3"/>
  <c r="L6" i="3" s="1"/>
  <c r="F6" i="3"/>
  <c r="K5" i="3"/>
  <c r="L5" i="3" s="1"/>
  <c r="F5" i="3"/>
  <c r="K14" i="2"/>
  <c r="L14" i="2" s="1"/>
  <c r="K13" i="2"/>
  <c r="L13" i="2" s="1"/>
  <c r="K10" i="2"/>
  <c r="L10" i="2" s="1"/>
  <c r="L9" i="2"/>
  <c r="K9" i="2"/>
  <c r="K8" i="2"/>
  <c r="L8" i="2" s="1"/>
  <c r="K7" i="2"/>
  <c r="L7" i="2" s="1"/>
  <c r="K6" i="2"/>
  <c r="L6" i="2" s="1"/>
  <c r="K5" i="2"/>
  <c r="L5" i="2" s="1"/>
  <c r="K14" i="1"/>
  <c r="L14" i="1" s="1"/>
  <c r="F14" i="1"/>
  <c r="K13" i="1"/>
  <c r="L13" i="1" s="1"/>
  <c r="F13" i="1"/>
  <c r="L12" i="1"/>
  <c r="K12" i="1"/>
  <c r="F12" i="1"/>
  <c r="K11" i="1"/>
  <c r="L11" i="1" s="1"/>
  <c r="F11" i="1"/>
  <c r="K10" i="1"/>
  <c r="L10" i="1" s="1"/>
  <c r="F10" i="1"/>
  <c r="K9" i="1"/>
  <c r="L9" i="1" s="1"/>
  <c r="F9" i="1"/>
  <c r="K8" i="1"/>
  <c r="L8" i="1" s="1"/>
  <c r="F8" i="1"/>
  <c r="K7" i="1"/>
  <c r="L7" i="1" s="1"/>
  <c r="F7" i="1"/>
  <c r="K6" i="1"/>
  <c r="L6" i="1" s="1"/>
  <c r="F6" i="1"/>
  <c r="K5" i="1"/>
  <c r="L5" i="1" s="1"/>
  <c r="F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量化考核委员会</author>
  </authors>
  <commentList>
    <comment ref="F6" authorId="0" shapeId="0" xr:uid="{00000000-0006-0000-0100-000001000000}">
      <text>
        <r>
          <rPr>
            <b/>
            <sz val="9"/>
            <rFont val="宋体"/>
            <charset val="134"/>
          </rPr>
          <t>量化考核委员会:</t>
        </r>
        <r>
          <rPr>
            <sz val="9"/>
            <rFont val="宋体"/>
            <charset val="134"/>
          </rPr>
          <t xml:space="preserve">
退学休学1人
</t>
        </r>
      </text>
    </comment>
    <comment ref="F8" authorId="0" shapeId="0" xr:uid="{00000000-0006-0000-0100-000002000000}">
      <text>
        <r>
          <rPr>
            <b/>
            <sz val="9"/>
            <rFont val="宋体"/>
            <charset val="134"/>
          </rPr>
          <t>量化考核委员会:</t>
        </r>
        <r>
          <rPr>
            <sz val="9"/>
            <rFont val="宋体"/>
            <charset val="134"/>
          </rPr>
          <t xml:space="preserve">
退学休学6人
</t>
        </r>
      </text>
    </comment>
    <comment ref="F11" authorId="0" shapeId="0" xr:uid="{00000000-0006-0000-0100-000003000000}">
      <text>
        <r>
          <rPr>
            <b/>
            <sz val="9"/>
            <rFont val="宋体"/>
            <charset val="134"/>
          </rPr>
          <t>量化考核委员会:</t>
        </r>
        <r>
          <rPr>
            <sz val="9"/>
            <rFont val="宋体"/>
            <charset val="134"/>
          </rPr>
          <t xml:space="preserve">
退学休学1人</t>
        </r>
      </text>
    </comment>
    <comment ref="F13" authorId="0" shapeId="0" xr:uid="{00000000-0006-0000-0100-000004000000}">
      <text>
        <r>
          <rPr>
            <b/>
            <sz val="9"/>
            <rFont val="宋体"/>
            <charset val="134"/>
          </rPr>
          <t>量化考核委员会:</t>
        </r>
        <r>
          <rPr>
            <sz val="9"/>
            <rFont val="宋体"/>
            <charset val="134"/>
          </rPr>
          <t xml:space="preserve">
退学休学6人</t>
        </r>
      </text>
    </comment>
    <comment ref="F14" authorId="0" shapeId="0" xr:uid="{00000000-0006-0000-0100-000005000000}">
      <text>
        <r>
          <rPr>
            <b/>
            <sz val="9"/>
            <rFont val="宋体"/>
            <charset val="134"/>
          </rPr>
          <t>量化考核委员会:</t>
        </r>
        <r>
          <rPr>
            <sz val="9"/>
            <rFont val="宋体"/>
            <charset val="134"/>
          </rPr>
          <t xml:space="preserve">
退学休学3人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量化考核委员会</author>
  </authors>
  <commentList>
    <comment ref="F18" authorId="0" shapeId="0" xr:uid="{00000000-0006-0000-0600-000001000000}">
      <text>
        <r>
          <rPr>
            <b/>
            <sz val="9"/>
            <rFont val="宋体"/>
            <charset val="134"/>
          </rPr>
          <t>量化考核委员会:</t>
        </r>
        <r>
          <rPr>
            <sz val="9"/>
            <rFont val="宋体"/>
            <charset val="134"/>
          </rPr>
          <t xml:space="preserve">
退学休学1人
</t>
        </r>
      </text>
    </comment>
    <comment ref="F20" authorId="0" shapeId="0" xr:uid="{00000000-0006-0000-0600-000002000000}">
      <text>
        <r>
          <rPr>
            <b/>
            <sz val="9"/>
            <rFont val="宋体"/>
            <charset val="134"/>
          </rPr>
          <t>量化考核委员会:</t>
        </r>
        <r>
          <rPr>
            <sz val="9"/>
            <rFont val="宋体"/>
            <charset val="134"/>
          </rPr>
          <t xml:space="preserve">
退学休学6人
</t>
        </r>
      </text>
    </comment>
    <comment ref="F23" authorId="0" shapeId="0" xr:uid="{00000000-0006-0000-0600-000003000000}">
      <text>
        <r>
          <rPr>
            <b/>
            <sz val="9"/>
            <rFont val="宋体"/>
            <charset val="134"/>
          </rPr>
          <t>量化考核委员会:</t>
        </r>
        <r>
          <rPr>
            <sz val="9"/>
            <rFont val="宋体"/>
            <charset val="134"/>
          </rPr>
          <t xml:space="preserve">
退学休学1人</t>
        </r>
      </text>
    </comment>
    <comment ref="F25" authorId="0" shapeId="0" xr:uid="{00000000-0006-0000-0600-000004000000}">
      <text>
        <r>
          <rPr>
            <b/>
            <sz val="9"/>
            <rFont val="宋体"/>
            <charset val="134"/>
          </rPr>
          <t>量化考核委员会:</t>
        </r>
        <r>
          <rPr>
            <sz val="9"/>
            <rFont val="宋体"/>
            <charset val="134"/>
          </rPr>
          <t xml:space="preserve">
退学休学6人</t>
        </r>
      </text>
    </comment>
    <comment ref="F26" authorId="0" shapeId="0" xr:uid="{00000000-0006-0000-0600-000005000000}">
      <text>
        <r>
          <rPr>
            <b/>
            <sz val="9"/>
            <rFont val="宋体"/>
            <charset val="134"/>
          </rPr>
          <t>量化考核委员会:</t>
        </r>
        <r>
          <rPr>
            <sz val="9"/>
            <rFont val="宋体"/>
            <charset val="134"/>
          </rPr>
          <t xml:space="preserve">
退学休学3人</t>
        </r>
      </text>
    </comment>
  </commentList>
</comments>
</file>

<file path=xl/sharedStrings.xml><?xml version="1.0" encoding="utf-8"?>
<sst xmlns="http://schemas.openxmlformats.org/spreadsheetml/2006/main" count="288" uniqueCount="85">
  <si>
    <t>北京工业职业技术学院晚自习汇总表</t>
  </si>
  <si>
    <t>电气与信息工程学院</t>
  </si>
  <si>
    <t>序号</t>
  </si>
  <si>
    <t>班级</t>
  </si>
  <si>
    <t>教室门牌</t>
  </si>
  <si>
    <t>班级人数</t>
  </si>
  <si>
    <t>走读人数</t>
  </si>
  <si>
    <t>考核人数</t>
  </si>
  <si>
    <t>平均人数</t>
  </si>
  <si>
    <t>出勤率</t>
  </si>
  <si>
    <t>平均纪律</t>
  </si>
  <si>
    <t>网络1871</t>
  </si>
  <si>
    <t>形政课</t>
  </si>
  <si>
    <t>移动2031</t>
  </si>
  <si>
    <t>移动2032</t>
  </si>
  <si>
    <t>移动2033</t>
  </si>
  <si>
    <t>网络2031</t>
  </si>
  <si>
    <t>没课</t>
  </si>
  <si>
    <t>网络2032</t>
  </si>
  <si>
    <t>动漫2031</t>
  </si>
  <si>
    <t>动漫2032</t>
  </si>
  <si>
    <t>电子2031</t>
  </si>
  <si>
    <t>智能2031</t>
  </si>
  <si>
    <t>文法与管理学院</t>
  </si>
  <si>
    <t>会计1871</t>
  </si>
  <si>
    <t>大课</t>
  </si>
  <si>
    <t>会计2031</t>
  </si>
  <si>
    <t>会计2032</t>
  </si>
  <si>
    <t>安管2031</t>
  </si>
  <si>
    <t>工商2031</t>
  </si>
  <si>
    <t>五四</t>
  </si>
  <si>
    <t>营销2031</t>
  </si>
  <si>
    <t>旅管2031</t>
  </si>
  <si>
    <t>实训</t>
  </si>
  <si>
    <t>空乘2031</t>
  </si>
  <si>
    <t>电商2031</t>
  </si>
  <si>
    <t>文秘2031</t>
  </si>
  <si>
    <t>机电工程学院</t>
  </si>
  <si>
    <t>机电1871</t>
  </si>
  <si>
    <t>习思想</t>
  </si>
  <si>
    <t>大剧院思政课</t>
  </si>
  <si>
    <t>机电（士官班）2031</t>
  </si>
  <si>
    <t>机电2032</t>
  </si>
  <si>
    <t>机电2033</t>
  </si>
  <si>
    <t>机电2034</t>
  </si>
  <si>
    <t>机械2031</t>
  </si>
  <si>
    <t>新能源2031</t>
  </si>
  <si>
    <t>虚拟2031</t>
  </si>
  <si>
    <t>上课</t>
  </si>
  <si>
    <t>建筑与测绘工程学院</t>
  </si>
  <si>
    <t>造价1871</t>
  </si>
  <si>
    <t>造价1872</t>
  </si>
  <si>
    <t>测量2031</t>
  </si>
  <si>
    <t>劳动周</t>
  </si>
  <si>
    <t>无人机2031</t>
  </si>
  <si>
    <t>建工2031</t>
  </si>
  <si>
    <t>造价2031</t>
  </si>
  <si>
    <t>造价2032</t>
  </si>
  <si>
    <t>造价2033</t>
  </si>
  <si>
    <t>装饰2031</t>
  </si>
  <si>
    <t>珠宝2031</t>
  </si>
  <si>
    <t>无晚自习</t>
  </si>
  <si>
    <t>基础教育学院</t>
  </si>
  <si>
    <t>贯通1901</t>
  </si>
  <si>
    <t>贯通1902</t>
  </si>
  <si>
    <t>贯通1903</t>
  </si>
  <si>
    <t>贯通1904</t>
  </si>
  <si>
    <t>贯通1905</t>
  </si>
  <si>
    <t>贯通1906</t>
  </si>
  <si>
    <t>贯通1907</t>
  </si>
  <si>
    <t>贯通1908</t>
  </si>
  <si>
    <t>贯通1909</t>
  </si>
  <si>
    <t>贯通2001</t>
  </si>
  <si>
    <t>贯通2002</t>
  </si>
  <si>
    <t>贯通2003</t>
  </si>
  <si>
    <t>贯通2004</t>
  </si>
  <si>
    <t>贯通2005</t>
  </si>
  <si>
    <t>贯通2006</t>
  </si>
  <si>
    <t>水痘</t>
  </si>
  <si>
    <t>贯通2007</t>
  </si>
  <si>
    <t>贯通2008</t>
  </si>
  <si>
    <t>贯通2009</t>
  </si>
  <si>
    <t>贯通2010</t>
  </si>
  <si>
    <t>贯通2011</t>
  </si>
  <si>
    <t>贯通2012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</si>
</sst>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0_);[Red]\(0.00\)"/>
    <numFmt numFmtId="177" formatCode="0.00_ "/>
    <numFmt numFmtId="178" formatCode="0_ "/>
  </numFmts>
  <fonts count="16" x14ac:knownFonts="1">
    <font>
      <sz val="11"/>
      <name val="宋体"/>
    </font>
    <font>
      <b/>
      <sz val="12"/>
      <color rgb="FF000000"/>
      <name val="宋体"/>
      <charset val="134"/>
    </font>
    <font>
      <b/>
      <sz val="11"/>
      <color rgb="FF000000"/>
      <name val="宋体"/>
      <charset val="134"/>
    </font>
    <font>
      <b/>
      <sz val="20"/>
      <color rgb="FF000000"/>
      <name val="宋体"/>
      <charset val="134"/>
    </font>
    <font>
      <sz val="12"/>
      <color indexed="8"/>
      <name val="宋体"/>
      <charset val="134"/>
    </font>
    <font>
      <sz val="11"/>
      <color rgb="FF000000"/>
      <name val="宋体"/>
      <charset val="134"/>
    </font>
    <font>
      <sz val="12"/>
      <color rgb="FF000000"/>
      <name val="宋体"/>
      <charset val="134"/>
    </font>
    <font>
      <sz val="12"/>
      <color rgb="FF000000"/>
      <name val="宋体"/>
      <charset val="134"/>
    </font>
    <font>
      <sz val="12"/>
      <color rgb="FF000000"/>
      <name val="宋体"/>
      <charset val="134"/>
    </font>
    <font>
      <b/>
      <sz val="12"/>
      <color rgb="FF000000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0" fontId="12" fillId="0" borderId="0">
      <protection locked="0"/>
    </xf>
  </cellStyleXfs>
  <cellXfs count="10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178" fontId="2" fillId="0" borderId="1" xfId="0" applyNumberFormat="1" applyFont="1" applyBorder="1" applyAlignment="1">
      <alignment horizontal="center" vertical="center"/>
    </xf>
    <xf numFmtId="177" fontId="5" fillId="0" borderId="1" xfId="0" applyNumberFormat="1" applyFont="1" applyBorder="1" applyAlignment="1">
      <alignment horizontal="center" vertical="center"/>
    </xf>
    <xf numFmtId="10" fontId="5" fillId="0" borderId="1" xfId="0" applyNumberFormat="1" applyFont="1" applyBorder="1" applyAlignment="1">
      <alignment horizontal="center" vertical="center"/>
    </xf>
    <xf numFmtId="178" fontId="2" fillId="0" borderId="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8" fontId="2" fillId="0" borderId="3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177" fontId="5" fillId="0" borderId="0" xfId="0" applyNumberFormat="1" applyFont="1" applyBorder="1" applyAlignment="1">
      <alignment horizontal="center" vertical="center"/>
    </xf>
    <xf numFmtId="10" fontId="5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6" fillId="0" borderId="0" xfId="0" applyNumberFormat="1" applyFont="1" applyFill="1" applyAlignment="1">
      <alignment horizontal="center" vertical="center"/>
    </xf>
    <xf numFmtId="0" fontId="9" fillId="0" borderId="0" xfId="0" applyNumberFormat="1" applyFont="1" applyFill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177" fontId="1" fillId="0" borderId="0" xfId="0" applyNumberFormat="1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10" fontId="2" fillId="0" borderId="0" xfId="0" applyNumberFormat="1" applyFont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/>
    </xf>
    <xf numFmtId="10" fontId="2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49" fontId="1" fillId="0" borderId="0" xfId="0" applyNumberFormat="1" applyFont="1">
      <alignment vertical="center"/>
    </xf>
    <xf numFmtId="178" fontId="1" fillId="0" borderId="0" xfId="0" applyNumberFormat="1" applyFont="1" applyAlignment="1">
      <alignment horizontal="center" vertical="center"/>
    </xf>
    <xf numFmtId="177" fontId="1" fillId="0" borderId="0" xfId="0" applyNumberFormat="1" applyFont="1">
      <alignment vertical="center"/>
    </xf>
    <xf numFmtId="177" fontId="1" fillId="0" borderId="0" xfId="0" applyNumberFormat="1" applyFont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77" fontId="5" fillId="0" borderId="3" xfId="0" applyNumberFormat="1" applyFont="1" applyBorder="1" applyAlignment="1">
      <alignment horizontal="center" vertical="center"/>
    </xf>
    <xf numFmtId="10" fontId="5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1" fillId="0" borderId="1" xfId="1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49" fontId="1" fillId="0" borderId="0" xfId="0" applyNumberFormat="1" applyFont="1" applyBorder="1">
      <alignment vertical="center"/>
    </xf>
    <xf numFmtId="176" fontId="5" fillId="0" borderId="1" xfId="0" applyNumberFormat="1" applyFont="1" applyBorder="1" applyAlignment="1">
      <alignment horizontal="center" vertical="center"/>
    </xf>
    <xf numFmtId="176" fontId="5" fillId="0" borderId="0" xfId="0" applyNumberFormat="1" applyFont="1">
      <alignment vertical="center"/>
    </xf>
    <xf numFmtId="49" fontId="5" fillId="0" borderId="1" xfId="0" applyNumberFormat="1" applyFont="1" applyBorder="1" applyAlignment="1">
      <alignment horizontal="center" vertical="center"/>
    </xf>
    <xf numFmtId="177" fontId="5" fillId="0" borderId="1" xfId="0" applyNumberFormat="1" applyFont="1" applyBorder="1" applyAlignment="1">
      <alignment horizontal="center" vertical="center"/>
    </xf>
    <xf numFmtId="177" fontId="5" fillId="0" borderId="0" xfId="0" applyNumberFormat="1" applyFont="1">
      <alignment vertical="center"/>
    </xf>
    <xf numFmtId="0" fontId="2" fillId="0" borderId="4" xfId="0" applyNumberFormat="1" applyFont="1" applyBorder="1" applyAlignment="1">
      <alignment horizontal="center" vertical="center"/>
    </xf>
    <xf numFmtId="0" fontId="2" fillId="0" borderId="6" xfId="0" applyNumberFormat="1" applyFont="1" applyBorder="1" applyAlignment="1">
      <alignment horizontal="center" vertical="center"/>
    </xf>
    <xf numFmtId="0" fontId="5" fillId="0" borderId="0" xfId="0" applyFont="1" applyBorder="1">
      <alignment vertical="center"/>
    </xf>
    <xf numFmtId="49" fontId="1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8" fontId="2" fillId="0" borderId="4" xfId="0" applyNumberFormat="1" applyFont="1" applyBorder="1" applyAlignment="1">
      <alignment horizontal="center" vertical="center"/>
    </xf>
    <xf numFmtId="178" fontId="2" fillId="0" borderId="5" xfId="0" applyNumberFormat="1" applyFont="1" applyBorder="1" applyAlignment="1">
      <alignment horizontal="center" vertical="center"/>
    </xf>
    <xf numFmtId="178" fontId="2" fillId="0" borderId="6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9" fillId="0" borderId="0" xfId="0" applyNumberFormat="1" applyFont="1" applyFill="1" applyAlignment="1">
      <alignment horizontal="center" vertical="center"/>
    </xf>
    <xf numFmtId="178" fontId="2" fillId="0" borderId="7" xfId="0" applyNumberFormat="1" applyFont="1" applyBorder="1" applyAlignment="1">
      <alignment horizontal="center" vertical="center"/>
    </xf>
    <xf numFmtId="178" fontId="2" fillId="0" borderId="8" xfId="0" applyNumberFormat="1" applyFont="1" applyBorder="1" applyAlignment="1">
      <alignment horizontal="center" vertical="center"/>
    </xf>
    <xf numFmtId="178" fontId="2" fillId="0" borderId="9" xfId="0" applyNumberFormat="1" applyFont="1" applyBorder="1" applyAlignment="1">
      <alignment horizontal="center" vertical="center"/>
    </xf>
    <xf numFmtId="178" fontId="2" fillId="0" borderId="10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49" fontId="1" fillId="0" borderId="13" xfId="0" applyNumberFormat="1" applyFont="1" applyBorder="1" applyAlignment="1">
      <alignment horizontal="center" vertical="center"/>
    </xf>
    <xf numFmtId="177" fontId="1" fillId="0" borderId="13" xfId="0" applyNumberFormat="1" applyFont="1" applyBorder="1" applyAlignment="1">
      <alignment horizontal="center" vertical="center"/>
    </xf>
    <xf numFmtId="10" fontId="1" fillId="0" borderId="13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49" fontId="3" fillId="0" borderId="11" xfId="0" applyNumberFormat="1" applyFont="1" applyBorder="1" applyAlignment="1">
      <alignment horizontal="center" vertical="center"/>
    </xf>
    <xf numFmtId="177" fontId="3" fillId="0" borderId="11" xfId="0" applyNumberFormat="1" applyFont="1" applyBorder="1" applyAlignment="1">
      <alignment horizontal="center" vertical="center"/>
    </xf>
    <xf numFmtId="10" fontId="3" fillId="0" borderId="11" xfId="0" applyNumberFormat="1" applyFont="1" applyBorder="1" applyAlignment="1">
      <alignment horizontal="center" vertical="center"/>
    </xf>
    <xf numFmtId="49" fontId="3" fillId="0" borderId="8" xfId="0" applyNumberFormat="1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 vertical="center"/>
    </xf>
    <xf numFmtId="49" fontId="3" fillId="0" borderId="12" xfId="0" applyNumberFormat="1" applyFont="1" applyBorder="1" applyAlignment="1">
      <alignment horizontal="center" vertical="center"/>
    </xf>
    <xf numFmtId="177" fontId="3" fillId="0" borderId="12" xfId="0" applyNumberFormat="1" applyFont="1" applyBorder="1" applyAlignment="1">
      <alignment horizontal="center" vertical="center"/>
    </xf>
    <xf numFmtId="10" fontId="3" fillId="0" borderId="12" xfId="0" applyNumberFormat="1" applyFont="1" applyBorder="1" applyAlignment="1">
      <alignment horizontal="center" vertical="center"/>
    </xf>
    <xf numFmtId="49" fontId="3" fillId="0" borderId="10" xfId="0" applyNumberFormat="1" applyFont="1" applyBorder="1" applyAlignment="1">
      <alignment horizontal="center" vertical="center"/>
    </xf>
    <xf numFmtId="178" fontId="2" fillId="0" borderId="14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77" fontId="1" fillId="0" borderId="3" xfId="0" applyNumberFormat="1" applyFont="1" applyBorder="1" applyAlignment="1">
      <alignment horizontal="center" vertical="center"/>
    </xf>
    <xf numFmtId="177" fontId="3" fillId="0" borderId="8" xfId="0" applyNumberFormat="1" applyFont="1" applyBorder="1" applyAlignment="1">
      <alignment horizontal="center" vertical="center"/>
    </xf>
    <xf numFmtId="177" fontId="3" fillId="0" borderId="10" xfId="0" applyNumberFormat="1" applyFont="1" applyBorder="1" applyAlignment="1">
      <alignment horizontal="center" vertical="center"/>
    </xf>
  </cellXfs>
  <cellStyles count="2">
    <cellStyle name="常规" xfId="0" builtinId="0"/>
    <cellStyle name="常规_2013-2014 (2)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www.wps.cn/officeDocument/2020/cellImage" Target="NUL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3"/>
  <sheetViews>
    <sheetView topLeftCell="G2" workbookViewId="0">
      <selection activeCell="J10" sqref="J10"/>
    </sheetView>
  </sheetViews>
  <sheetFormatPr defaultColWidth="9" defaultRowHeight="15.6" x14ac:dyDescent="0.25"/>
  <cols>
    <col min="1" max="2" width="11.5546875" style="1" customWidth="1"/>
    <col min="3" max="3" width="11.5546875" style="2" customWidth="1"/>
    <col min="4" max="10" width="11.5546875" style="1" customWidth="1"/>
    <col min="11" max="12" width="11.5546875" style="3" customWidth="1"/>
    <col min="13" max="16384" width="9" style="4"/>
  </cols>
  <sheetData>
    <row r="1" spans="1:13" ht="24.9" customHeight="1" x14ac:dyDescent="0.25">
      <c r="A1" s="67" t="s">
        <v>0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</row>
    <row r="2" spans="1:13" ht="24.9" customHeight="1" x14ac:dyDescent="0.25">
      <c r="A2" s="67"/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</row>
    <row r="3" spans="1:13" ht="24.9" customHeight="1" x14ac:dyDescent="0.25">
      <c r="A3" s="66" t="s">
        <v>1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</row>
    <row r="4" spans="1:13" ht="24.9" customHeight="1" x14ac:dyDescent="0.25">
      <c r="A4" s="5" t="s">
        <v>2</v>
      </c>
      <c r="B4" s="5" t="s">
        <v>3</v>
      </c>
      <c r="C4" s="5" t="s">
        <v>4</v>
      </c>
      <c r="D4" s="5" t="s">
        <v>5</v>
      </c>
      <c r="E4" s="5" t="s">
        <v>6</v>
      </c>
      <c r="F4" s="5" t="s">
        <v>7</v>
      </c>
      <c r="G4" s="6">
        <v>5.23</v>
      </c>
      <c r="H4" s="6">
        <v>5.25</v>
      </c>
      <c r="I4" s="6">
        <v>5.26</v>
      </c>
      <c r="J4" s="6">
        <v>5.27</v>
      </c>
      <c r="K4" s="7" t="s">
        <v>8</v>
      </c>
      <c r="L4" s="7" t="s">
        <v>9</v>
      </c>
      <c r="M4" s="8" t="s">
        <v>10</v>
      </c>
    </row>
    <row r="5" spans="1:13" ht="24.9" customHeight="1" x14ac:dyDescent="0.25">
      <c r="A5" s="9">
        <v>1</v>
      </c>
      <c r="B5" s="10" t="s">
        <v>11</v>
      </c>
      <c r="C5" s="11">
        <v>505</v>
      </c>
      <c r="D5" s="11">
        <v>41</v>
      </c>
      <c r="E5" s="11">
        <v>9</v>
      </c>
      <c r="F5" s="11">
        <f>D5-E5</f>
        <v>32</v>
      </c>
      <c r="G5" s="12">
        <v>31</v>
      </c>
      <c r="H5" s="12">
        <v>32</v>
      </c>
      <c r="I5" s="12">
        <v>32</v>
      </c>
      <c r="J5" s="12" t="s">
        <v>12</v>
      </c>
      <c r="K5" s="13">
        <f>AVERAGE(G5:J5)</f>
        <v>31.666666666666668</v>
      </c>
      <c r="L5" s="14">
        <f>K5/F5</f>
        <v>0.98958333333333337</v>
      </c>
      <c r="M5" s="13">
        <v>20</v>
      </c>
    </row>
    <row r="6" spans="1:13" ht="24.9" customHeight="1" x14ac:dyDescent="0.25">
      <c r="A6" s="9">
        <v>2</v>
      </c>
      <c r="B6" s="10" t="s">
        <v>13</v>
      </c>
      <c r="C6" s="11">
        <v>410</v>
      </c>
      <c r="D6" s="11">
        <v>37</v>
      </c>
      <c r="E6" s="11">
        <v>0</v>
      </c>
      <c r="F6" s="11">
        <f>D6-E6</f>
        <v>37</v>
      </c>
      <c r="G6" s="12">
        <v>37</v>
      </c>
      <c r="H6" s="15">
        <v>33</v>
      </c>
      <c r="I6" s="68" t="s">
        <v>12</v>
      </c>
      <c r="J6" s="17">
        <v>35</v>
      </c>
      <c r="K6" s="13">
        <f t="shared" ref="K6:K14" si="0">AVERAGE(G6:J6)</f>
        <v>35</v>
      </c>
      <c r="L6" s="14">
        <f t="shared" ref="L6:L14" si="1">K6/F6</f>
        <v>0.94594594594594594</v>
      </c>
      <c r="M6" s="13">
        <v>15</v>
      </c>
    </row>
    <row r="7" spans="1:13" ht="24.9" customHeight="1" x14ac:dyDescent="0.25">
      <c r="A7" s="9">
        <v>3</v>
      </c>
      <c r="B7" s="10" t="s">
        <v>14</v>
      </c>
      <c r="C7" s="11">
        <v>407</v>
      </c>
      <c r="D7" s="11">
        <v>38</v>
      </c>
      <c r="E7" s="11">
        <v>0</v>
      </c>
      <c r="F7" s="11">
        <f t="shared" ref="F7:F14" si="2">D7-E7</f>
        <v>38</v>
      </c>
      <c r="G7" s="12">
        <v>30</v>
      </c>
      <c r="H7" s="15">
        <v>22</v>
      </c>
      <c r="I7" s="68"/>
      <c r="J7" s="17">
        <v>36</v>
      </c>
      <c r="K7" s="13">
        <f t="shared" si="0"/>
        <v>29.333333333333332</v>
      </c>
      <c r="L7" s="14">
        <f t="shared" si="1"/>
        <v>0.77192982456140347</v>
      </c>
      <c r="M7" s="13">
        <v>15</v>
      </c>
    </row>
    <row r="8" spans="1:13" ht="24.9" customHeight="1" x14ac:dyDescent="0.25">
      <c r="A8" s="9">
        <v>4</v>
      </c>
      <c r="B8" s="10" t="s">
        <v>15</v>
      </c>
      <c r="C8" s="11">
        <v>408</v>
      </c>
      <c r="D8" s="11">
        <v>35</v>
      </c>
      <c r="E8" s="11">
        <v>0</v>
      </c>
      <c r="F8" s="11">
        <f t="shared" si="2"/>
        <v>35</v>
      </c>
      <c r="G8" s="12">
        <v>35</v>
      </c>
      <c r="H8" s="12">
        <v>35</v>
      </c>
      <c r="I8" s="12">
        <v>35</v>
      </c>
      <c r="J8" s="12" t="s">
        <v>12</v>
      </c>
      <c r="K8" s="13">
        <f t="shared" si="0"/>
        <v>35</v>
      </c>
      <c r="L8" s="14">
        <f t="shared" si="1"/>
        <v>1</v>
      </c>
      <c r="M8" s="13">
        <v>13.33</v>
      </c>
    </row>
    <row r="9" spans="1:13" ht="24.9" customHeight="1" x14ac:dyDescent="0.25">
      <c r="A9" s="9">
        <v>5</v>
      </c>
      <c r="B9" s="10" t="s">
        <v>16</v>
      </c>
      <c r="C9" s="11">
        <v>411</v>
      </c>
      <c r="D9" s="11">
        <v>41</v>
      </c>
      <c r="E9" s="11">
        <v>3</v>
      </c>
      <c r="F9" s="11">
        <f t="shared" si="2"/>
        <v>38</v>
      </c>
      <c r="G9" s="12">
        <v>29</v>
      </c>
      <c r="H9" s="12">
        <v>24</v>
      </c>
      <c r="I9" s="69" t="s">
        <v>12</v>
      </c>
      <c r="J9" s="12" t="s">
        <v>17</v>
      </c>
      <c r="K9" s="13">
        <f t="shared" si="0"/>
        <v>26.5</v>
      </c>
      <c r="L9" s="14">
        <f t="shared" si="1"/>
        <v>0.69736842105263153</v>
      </c>
      <c r="M9" s="13">
        <v>10</v>
      </c>
    </row>
    <row r="10" spans="1:13" ht="24.9" customHeight="1" x14ac:dyDescent="0.25">
      <c r="A10" s="9">
        <v>6</v>
      </c>
      <c r="B10" s="10" t="s">
        <v>18</v>
      </c>
      <c r="C10" s="11">
        <v>413</v>
      </c>
      <c r="D10" s="11">
        <v>41</v>
      </c>
      <c r="E10" s="11">
        <v>3</v>
      </c>
      <c r="F10" s="11">
        <f t="shared" si="2"/>
        <v>38</v>
      </c>
      <c r="G10" s="12">
        <v>38</v>
      </c>
      <c r="H10" s="12">
        <v>38</v>
      </c>
      <c r="I10" s="70"/>
      <c r="J10" s="12">
        <v>38</v>
      </c>
      <c r="K10" s="13">
        <f t="shared" si="0"/>
        <v>38</v>
      </c>
      <c r="L10" s="14">
        <f t="shared" si="1"/>
        <v>1</v>
      </c>
      <c r="M10" s="13">
        <v>15</v>
      </c>
    </row>
    <row r="11" spans="1:13" ht="24.9" customHeight="1" x14ac:dyDescent="0.25">
      <c r="A11" s="9">
        <v>7</v>
      </c>
      <c r="B11" s="10" t="s">
        <v>19</v>
      </c>
      <c r="C11" s="11">
        <v>405</v>
      </c>
      <c r="D11" s="11">
        <v>44</v>
      </c>
      <c r="E11" s="11">
        <v>0</v>
      </c>
      <c r="F11" s="11">
        <f t="shared" si="2"/>
        <v>44</v>
      </c>
      <c r="G11" s="12">
        <v>44</v>
      </c>
      <c r="H11" s="12">
        <v>41</v>
      </c>
      <c r="I11" s="70"/>
      <c r="J11" s="12">
        <v>44</v>
      </c>
      <c r="K11" s="13">
        <f t="shared" si="0"/>
        <v>43</v>
      </c>
      <c r="L11" s="14">
        <f t="shared" si="1"/>
        <v>0.97727272727272729</v>
      </c>
      <c r="M11" s="13">
        <v>12.5</v>
      </c>
    </row>
    <row r="12" spans="1:13" ht="24.9" customHeight="1" x14ac:dyDescent="0.25">
      <c r="A12" s="9">
        <v>8</v>
      </c>
      <c r="B12" s="18" t="s">
        <v>20</v>
      </c>
      <c r="C12" s="19">
        <v>404</v>
      </c>
      <c r="D12" s="19">
        <v>27</v>
      </c>
      <c r="E12" s="19">
        <v>2</v>
      </c>
      <c r="F12" s="11">
        <f t="shared" si="2"/>
        <v>25</v>
      </c>
      <c r="G12" s="12">
        <v>24</v>
      </c>
      <c r="H12" s="12">
        <v>24</v>
      </c>
      <c r="I12" s="71"/>
      <c r="J12" s="12">
        <v>21</v>
      </c>
      <c r="K12" s="13">
        <f t="shared" si="0"/>
        <v>23</v>
      </c>
      <c r="L12" s="14">
        <f t="shared" si="1"/>
        <v>0.92</v>
      </c>
      <c r="M12" s="13">
        <v>15</v>
      </c>
    </row>
    <row r="13" spans="1:13" ht="24.9" customHeight="1" x14ac:dyDescent="0.25">
      <c r="A13" s="9">
        <v>9</v>
      </c>
      <c r="B13" s="18" t="s">
        <v>21</v>
      </c>
      <c r="C13" s="19">
        <v>409</v>
      </c>
      <c r="D13" s="19">
        <v>39</v>
      </c>
      <c r="E13" s="19">
        <v>4</v>
      </c>
      <c r="F13" s="11">
        <f t="shared" si="2"/>
        <v>35</v>
      </c>
      <c r="G13" s="12">
        <v>35</v>
      </c>
      <c r="H13" s="12">
        <v>35</v>
      </c>
      <c r="I13" s="12">
        <v>35</v>
      </c>
      <c r="J13" s="69" t="s">
        <v>12</v>
      </c>
      <c r="K13" s="13">
        <f t="shared" si="0"/>
        <v>35</v>
      </c>
      <c r="L13" s="14">
        <f t="shared" si="1"/>
        <v>1</v>
      </c>
      <c r="M13" s="13">
        <v>11.67</v>
      </c>
    </row>
    <row r="14" spans="1:13" ht="24.9" customHeight="1" x14ac:dyDescent="0.25">
      <c r="A14" s="9">
        <v>10</v>
      </c>
      <c r="B14" s="18" t="s">
        <v>22</v>
      </c>
      <c r="C14" s="19">
        <v>406</v>
      </c>
      <c r="D14" s="19">
        <v>29</v>
      </c>
      <c r="E14" s="19">
        <v>0</v>
      </c>
      <c r="F14" s="11">
        <f t="shared" si="2"/>
        <v>29</v>
      </c>
      <c r="G14" s="12">
        <v>25</v>
      </c>
      <c r="H14" s="12">
        <v>27</v>
      </c>
      <c r="I14" s="12">
        <v>28</v>
      </c>
      <c r="J14" s="71"/>
      <c r="K14" s="13">
        <f t="shared" si="0"/>
        <v>26.666666666666668</v>
      </c>
      <c r="L14" s="14">
        <f t="shared" si="1"/>
        <v>0.91954022988505746</v>
      </c>
      <c r="M14" s="13">
        <v>16.670000000000002</v>
      </c>
    </row>
    <row r="15" spans="1:13" x14ac:dyDescent="0.25">
      <c r="K15" s="20"/>
      <c r="L15" s="21"/>
      <c r="M15" s="20"/>
    </row>
    <row r="16" spans="1:13" x14ac:dyDescent="0.25">
      <c r="K16" s="20"/>
      <c r="L16" s="21"/>
      <c r="M16" s="20"/>
    </row>
    <row r="17" spans="11:13" x14ac:dyDescent="0.25">
      <c r="K17" s="20"/>
      <c r="L17" s="21"/>
      <c r="M17" s="20"/>
    </row>
    <row r="18" spans="11:13" x14ac:dyDescent="0.25">
      <c r="K18" s="20"/>
      <c r="L18" s="21"/>
      <c r="M18" s="20"/>
    </row>
    <row r="19" spans="11:13" x14ac:dyDescent="0.25">
      <c r="K19" s="20"/>
      <c r="L19" s="21"/>
      <c r="M19" s="20"/>
    </row>
    <row r="20" spans="11:13" x14ac:dyDescent="0.25">
      <c r="K20" s="20"/>
      <c r="L20" s="21"/>
      <c r="M20" s="20"/>
    </row>
    <row r="21" spans="11:13" x14ac:dyDescent="0.25">
      <c r="K21" s="20"/>
      <c r="L21" s="21"/>
      <c r="M21" s="20"/>
    </row>
    <row r="22" spans="11:13" x14ac:dyDescent="0.25">
      <c r="K22" s="20"/>
      <c r="L22" s="21"/>
      <c r="M22" s="20"/>
    </row>
    <row r="23" spans="11:13" x14ac:dyDescent="0.25">
      <c r="L23" s="21"/>
      <c r="M23" s="22"/>
    </row>
  </sheetData>
  <mergeCells count="5">
    <mergeCell ref="A3:M3"/>
    <mergeCell ref="A1:M2"/>
    <mergeCell ref="I6:I7"/>
    <mergeCell ref="I9:I12"/>
    <mergeCell ref="J13:J14"/>
  </mergeCells>
  <phoneticPr fontId="15" type="noConversion"/>
  <printOptions horizontalCentered="1"/>
  <pageMargins left="0.70069444444444495" right="0.70069444444444495" top="1.0236111111111099" bottom="0.62986111111111098" header="0.29861111111111099" footer="0.29861111111111099"/>
  <pageSetup paperSize="9" scale="118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25"/>
  <sheetViews>
    <sheetView workbookViewId="0">
      <selection activeCell="J13" sqref="J13"/>
    </sheetView>
  </sheetViews>
  <sheetFormatPr defaultColWidth="9" defaultRowHeight="15.6" x14ac:dyDescent="0.25"/>
  <cols>
    <col min="1" max="10" width="11.5546875" style="2" customWidth="1"/>
    <col min="11" max="12" width="11.5546875" style="3" customWidth="1"/>
    <col min="13" max="13" width="9" style="23"/>
    <col min="14" max="14" width="9.21875" style="23"/>
    <col min="15" max="16384" width="9" style="23"/>
  </cols>
  <sheetData>
    <row r="1" spans="1:14" ht="24.9" customHeight="1" x14ac:dyDescent="0.25">
      <c r="A1" s="67" t="s">
        <v>0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</row>
    <row r="2" spans="1:14" ht="24.9" customHeight="1" x14ac:dyDescent="0.25">
      <c r="A2" s="67"/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</row>
    <row r="3" spans="1:14" ht="24.9" customHeight="1" x14ac:dyDescent="0.25">
      <c r="A3" s="66" t="s">
        <v>23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</row>
    <row r="4" spans="1:14" ht="24.9" customHeight="1" x14ac:dyDescent="0.25">
      <c r="A4" s="5" t="s">
        <v>2</v>
      </c>
      <c r="B4" s="5" t="s">
        <v>3</v>
      </c>
      <c r="C4" s="5" t="s">
        <v>4</v>
      </c>
      <c r="D4" s="5" t="s">
        <v>5</v>
      </c>
      <c r="E4" s="5" t="s">
        <v>6</v>
      </c>
      <c r="F4" s="5" t="s">
        <v>7</v>
      </c>
      <c r="G4" s="6">
        <v>5.23</v>
      </c>
      <c r="H4" s="6">
        <v>5.25</v>
      </c>
      <c r="I4" s="6">
        <v>5.26</v>
      </c>
      <c r="J4" s="6">
        <v>5.27</v>
      </c>
      <c r="K4" s="7" t="s">
        <v>8</v>
      </c>
      <c r="L4" s="7" t="s">
        <v>9</v>
      </c>
      <c r="M4" s="24" t="s">
        <v>10</v>
      </c>
    </row>
    <row r="5" spans="1:14" ht="24.9" customHeight="1" x14ac:dyDescent="0.25">
      <c r="A5" s="16">
        <v>1</v>
      </c>
      <c r="B5" s="25" t="s">
        <v>24</v>
      </c>
      <c r="C5" s="26">
        <v>810</v>
      </c>
      <c r="D5" s="27">
        <v>28</v>
      </c>
      <c r="E5" s="27">
        <v>10</v>
      </c>
      <c r="F5" s="28">
        <v>18</v>
      </c>
      <c r="G5" s="12">
        <v>18</v>
      </c>
      <c r="H5" s="69" t="s">
        <v>25</v>
      </c>
      <c r="I5" s="12">
        <v>12</v>
      </c>
      <c r="J5" s="29">
        <v>12</v>
      </c>
      <c r="K5" s="13">
        <f>AVERAGE(G5:J5)</f>
        <v>14</v>
      </c>
      <c r="L5" s="14">
        <f>K5/F5</f>
        <v>0.77777777777777779</v>
      </c>
      <c r="M5" s="13">
        <v>17.5</v>
      </c>
      <c r="N5" s="30"/>
    </row>
    <row r="6" spans="1:14" ht="24.9" customHeight="1" x14ac:dyDescent="0.25">
      <c r="A6" s="16">
        <v>2</v>
      </c>
      <c r="B6" s="25" t="s">
        <v>26</v>
      </c>
      <c r="C6" s="26">
        <v>1103</v>
      </c>
      <c r="D6" s="27">
        <v>27</v>
      </c>
      <c r="E6" s="27">
        <v>6</v>
      </c>
      <c r="F6" s="28">
        <v>20</v>
      </c>
      <c r="G6" s="12">
        <v>12</v>
      </c>
      <c r="H6" s="70"/>
      <c r="I6" s="12">
        <v>9</v>
      </c>
      <c r="J6" s="29">
        <v>9</v>
      </c>
      <c r="K6" s="13">
        <f t="shared" ref="K6:K14" si="0">AVERAGE(G6:J6)</f>
        <v>10</v>
      </c>
      <c r="L6" s="14">
        <f t="shared" ref="L6:L14" si="1">K6/F6</f>
        <v>0.5</v>
      </c>
      <c r="M6" s="13">
        <v>20</v>
      </c>
      <c r="N6" s="30"/>
    </row>
    <row r="7" spans="1:14" ht="24.9" customHeight="1" x14ac:dyDescent="0.25">
      <c r="A7" s="16">
        <v>3</v>
      </c>
      <c r="B7" s="25" t="s">
        <v>27</v>
      </c>
      <c r="C7" s="26">
        <v>1104</v>
      </c>
      <c r="D7" s="27">
        <v>28</v>
      </c>
      <c r="E7" s="27">
        <v>2</v>
      </c>
      <c r="F7" s="28">
        <v>26</v>
      </c>
      <c r="G7" s="12">
        <v>21</v>
      </c>
      <c r="H7" s="70"/>
      <c r="I7" s="12">
        <v>17</v>
      </c>
      <c r="J7" s="29">
        <v>21</v>
      </c>
      <c r="K7" s="13">
        <f t="shared" si="0"/>
        <v>19.666666666666668</v>
      </c>
      <c r="L7" s="14">
        <f t="shared" si="1"/>
        <v>0.7564102564102565</v>
      </c>
      <c r="M7" s="13">
        <v>20</v>
      </c>
      <c r="N7" s="30"/>
    </row>
    <row r="8" spans="1:14" ht="24.9" customHeight="1" x14ac:dyDescent="0.25">
      <c r="A8" s="16">
        <v>4</v>
      </c>
      <c r="B8" s="25" t="s">
        <v>28</v>
      </c>
      <c r="C8" s="26">
        <v>1109</v>
      </c>
      <c r="D8" s="27">
        <v>33</v>
      </c>
      <c r="E8" s="27">
        <v>1</v>
      </c>
      <c r="F8" s="28">
        <v>26</v>
      </c>
      <c r="G8" s="12">
        <v>19</v>
      </c>
      <c r="H8" s="70"/>
      <c r="I8" s="12">
        <v>9</v>
      </c>
      <c r="J8" s="29">
        <v>10</v>
      </c>
      <c r="K8" s="13">
        <f t="shared" si="0"/>
        <v>12.666666666666666</v>
      </c>
      <c r="L8" s="14">
        <f t="shared" si="1"/>
        <v>0.48717948717948717</v>
      </c>
      <c r="M8" s="13">
        <v>20</v>
      </c>
      <c r="N8" s="30"/>
    </row>
    <row r="9" spans="1:14" ht="24.9" customHeight="1" x14ac:dyDescent="0.25">
      <c r="A9" s="16">
        <v>5</v>
      </c>
      <c r="B9" s="31" t="s">
        <v>29</v>
      </c>
      <c r="C9" s="26">
        <v>1107</v>
      </c>
      <c r="D9" s="27">
        <v>31</v>
      </c>
      <c r="E9" s="27">
        <v>7</v>
      </c>
      <c r="F9" s="28">
        <v>24</v>
      </c>
      <c r="G9" s="12">
        <v>16</v>
      </c>
      <c r="H9" s="70"/>
      <c r="I9" s="12" t="s">
        <v>30</v>
      </c>
      <c r="J9" s="29">
        <v>21</v>
      </c>
      <c r="K9" s="13">
        <f t="shared" si="0"/>
        <v>18.5</v>
      </c>
      <c r="L9" s="14">
        <f t="shared" si="1"/>
        <v>0.77083333333333337</v>
      </c>
      <c r="M9" s="13">
        <v>15</v>
      </c>
      <c r="N9" s="30"/>
    </row>
    <row r="10" spans="1:14" ht="24.9" customHeight="1" x14ac:dyDescent="0.25">
      <c r="A10" s="16">
        <v>6</v>
      </c>
      <c r="B10" s="25" t="s">
        <v>31</v>
      </c>
      <c r="C10" s="26">
        <v>1110</v>
      </c>
      <c r="D10" s="27">
        <v>13</v>
      </c>
      <c r="E10" s="27">
        <v>2</v>
      </c>
      <c r="F10" s="28">
        <v>11</v>
      </c>
      <c r="G10" s="12">
        <v>7</v>
      </c>
      <c r="H10" s="70"/>
      <c r="I10" s="12">
        <v>4</v>
      </c>
      <c r="J10" s="29">
        <v>10</v>
      </c>
      <c r="K10" s="13">
        <f t="shared" si="0"/>
        <v>7</v>
      </c>
      <c r="L10" s="14">
        <f t="shared" si="1"/>
        <v>0.63636363636363635</v>
      </c>
      <c r="M10" s="13">
        <v>20</v>
      </c>
      <c r="N10" s="30"/>
    </row>
    <row r="11" spans="1:14" ht="24.9" customHeight="1" x14ac:dyDescent="0.25">
      <c r="A11" s="16">
        <v>7</v>
      </c>
      <c r="B11" s="25" t="s">
        <v>32</v>
      </c>
      <c r="C11" s="26">
        <v>1105</v>
      </c>
      <c r="D11" s="27">
        <v>11</v>
      </c>
      <c r="E11" s="27">
        <v>1</v>
      </c>
      <c r="F11" s="28">
        <v>9</v>
      </c>
      <c r="G11" s="69" t="s">
        <v>33</v>
      </c>
      <c r="H11" s="70"/>
      <c r="I11" s="74" t="s">
        <v>33</v>
      </c>
      <c r="J11" s="75"/>
      <c r="K11" s="13"/>
      <c r="L11" s="14"/>
      <c r="M11" s="13"/>
      <c r="N11" s="30"/>
    </row>
    <row r="12" spans="1:14" ht="24.9" customHeight="1" x14ac:dyDescent="0.25">
      <c r="A12" s="16">
        <v>8</v>
      </c>
      <c r="B12" s="25" t="s">
        <v>34</v>
      </c>
      <c r="C12" s="26">
        <v>1106</v>
      </c>
      <c r="D12" s="27">
        <v>23</v>
      </c>
      <c r="E12" s="27">
        <v>0</v>
      </c>
      <c r="F12" s="28">
        <v>23</v>
      </c>
      <c r="G12" s="71"/>
      <c r="H12" s="70"/>
      <c r="I12" s="76"/>
      <c r="J12" s="77"/>
      <c r="K12" s="13"/>
      <c r="L12" s="14"/>
      <c r="M12" s="13"/>
      <c r="N12" s="30"/>
    </row>
    <row r="13" spans="1:14" ht="24.9" customHeight="1" x14ac:dyDescent="0.25">
      <c r="A13" s="16">
        <v>9</v>
      </c>
      <c r="B13" s="25" t="s">
        <v>35</v>
      </c>
      <c r="C13" s="26">
        <v>1111</v>
      </c>
      <c r="D13" s="27">
        <v>38</v>
      </c>
      <c r="E13" s="27">
        <v>11</v>
      </c>
      <c r="F13" s="28">
        <v>21</v>
      </c>
      <c r="G13" s="12">
        <v>17</v>
      </c>
      <c r="H13" s="70"/>
      <c r="I13" s="12">
        <v>13</v>
      </c>
      <c r="J13" s="29">
        <v>21</v>
      </c>
      <c r="K13" s="13">
        <f t="shared" si="0"/>
        <v>17</v>
      </c>
      <c r="L13" s="14">
        <f t="shared" si="1"/>
        <v>0.80952380952380953</v>
      </c>
      <c r="M13" s="13">
        <v>20</v>
      </c>
      <c r="N13" s="30"/>
    </row>
    <row r="14" spans="1:14" ht="24.9" customHeight="1" x14ac:dyDescent="0.25">
      <c r="A14" s="16">
        <v>10</v>
      </c>
      <c r="B14" s="25" t="s">
        <v>36</v>
      </c>
      <c r="C14" s="26">
        <v>1108</v>
      </c>
      <c r="D14" s="27">
        <v>36</v>
      </c>
      <c r="E14" s="27">
        <v>3</v>
      </c>
      <c r="F14" s="28">
        <v>30</v>
      </c>
      <c r="G14" s="12">
        <v>29</v>
      </c>
      <c r="H14" s="71"/>
      <c r="I14" s="12">
        <v>16</v>
      </c>
      <c r="J14" s="29">
        <v>28</v>
      </c>
      <c r="K14" s="13">
        <f t="shared" si="0"/>
        <v>24.333333333333332</v>
      </c>
      <c r="L14" s="14">
        <f t="shared" si="1"/>
        <v>0.81111111111111112</v>
      </c>
      <c r="M14" s="13">
        <v>20</v>
      </c>
      <c r="N14" s="30"/>
    </row>
    <row r="15" spans="1:14" ht="23.4" customHeight="1" x14ac:dyDescent="0.25">
      <c r="A15" s="72"/>
      <c r="B15" s="72"/>
      <c r="C15" s="32"/>
      <c r="D15" s="73"/>
      <c r="E15" s="73"/>
      <c r="F15" s="73"/>
      <c r="G15" s="33"/>
      <c r="H15" s="33"/>
      <c r="I15" s="33"/>
      <c r="J15" s="34"/>
      <c r="K15" s="20"/>
      <c r="L15" s="20"/>
      <c r="M15" s="20"/>
      <c r="N15" s="30"/>
    </row>
    <row r="16" spans="1:14" x14ac:dyDescent="0.25">
      <c r="A16" s="35"/>
      <c r="B16" s="35"/>
      <c r="C16" s="35"/>
      <c r="D16" s="35"/>
      <c r="E16" s="35"/>
      <c r="F16" s="35"/>
      <c r="G16" s="34"/>
      <c r="H16" s="34"/>
      <c r="I16" s="34"/>
      <c r="J16" s="34"/>
      <c r="K16" s="20"/>
      <c r="L16" s="20"/>
      <c r="M16" s="20"/>
      <c r="N16" s="30"/>
    </row>
    <row r="17" spans="1:14" x14ac:dyDescent="0.25">
      <c r="A17" s="35"/>
      <c r="B17" s="35"/>
      <c r="C17" s="35"/>
      <c r="D17" s="35"/>
      <c r="E17" s="35"/>
      <c r="F17" s="35"/>
      <c r="G17" s="34"/>
      <c r="H17" s="34"/>
      <c r="I17" s="34"/>
      <c r="J17" s="34"/>
      <c r="K17" s="20"/>
      <c r="L17" s="20"/>
      <c r="M17" s="20"/>
      <c r="N17" s="30"/>
    </row>
    <row r="18" spans="1:14" x14ac:dyDescent="0.25">
      <c r="A18" s="35"/>
      <c r="B18" s="36"/>
      <c r="C18" s="36"/>
      <c r="D18" s="37"/>
      <c r="E18" s="37"/>
      <c r="F18" s="35"/>
      <c r="G18" s="34"/>
      <c r="H18" s="34"/>
      <c r="I18" s="34"/>
      <c r="J18" s="34"/>
      <c r="K18" s="20"/>
      <c r="L18" s="20"/>
      <c r="M18" s="20"/>
      <c r="N18" s="30"/>
    </row>
    <row r="19" spans="1:14" x14ac:dyDescent="0.25">
      <c r="A19" s="35"/>
      <c r="B19" s="35"/>
      <c r="C19" s="35"/>
      <c r="D19" s="35"/>
      <c r="E19" s="35"/>
      <c r="F19" s="35"/>
      <c r="G19" s="34"/>
      <c r="H19" s="34"/>
      <c r="I19" s="34"/>
      <c r="J19" s="34"/>
      <c r="K19" s="20"/>
      <c r="L19" s="20"/>
      <c r="M19" s="20"/>
      <c r="N19" s="30"/>
    </row>
    <row r="20" spans="1:14" x14ac:dyDescent="0.25">
      <c r="G20" s="34"/>
      <c r="H20" s="34"/>
      <c r="I20" s="34"/>
      <c r="J20" s="34"/>
      <c r="K20" s="20"/>
      <c r="L20" s="20"/>
      <c r="M20" s="20"/>
      <c r="N20" s="30"/>
    </row>
    <row r="21" spans="1:14" x14ac:dyDescent="0.25">
      <c r="G21" s="34"/>
      <c r="H21" s="34"/>
      <c r="I21" s="34"/>
      <c r="J21" s="34"/>
      <c r="K21" s="20"/>
      <c r="L21" s="20"/>
      <c r="M21" s="20"/>
      <c r="N21" s="30"/>
    </row>
    <row r="22" spans="1:14" x14ac:dyDescent="0.25">
      <c r="G22" s="34"/>
      <c r="H22" s="34"/>
      <c r="I22" s="34"/>
      <c r="J22" s="34"/>
      <c r="K22" s="20"/>
      <c r="L22" s="20"/>
      <c r="M22" s="20"/>
      <c r="N22" s="30"/>
    </row>
    <row r="23" spans="1:14" x14ac:dyDescent="0.25">
      <c r="G23" s="34"/>
      <c r="H23" s="34"/>
      <c r="I23" s="34"/>
      <c r="J23" s="34"/>
      <c r="K23" s="20"/>
      <c r="L23" s="20"/>
      <c r="M23" s="20"/>
      <c r="N23" s="30"/>
    </row>
    <row r="24" spans="1:14" x14ac:dyDescent="0.25">
      <c r="G24" s="34"/>
      <c r="H24" s="34"/>
      <c r="I24" s="34"/>
      <c r="J24" s="34"/>
      <c r="K24" s="20"/>
      <c r="L24" s="20"/>
      <c r="M24" s="20"/>
      <c r="N24" s="30"/>
    </row>
    <row r="25" spans="1:14" x14ac:dyDescent="0.25">
      <c r="M25" s="38"/>
    </row>
  </sheetData>
  <mergeCells count="7">
    <mergeCell ref="A3:M3"/>
    <mergeCell ref="A1:M2"/>
    <mergeCell ref="A15:B15"/>
    <mergeCell ref="D15:F15"/>
    <mergeCell ref="G11:G12"/>
    <mergeCell ref="H5:H14"/>
    <mergeCell ref="I11:J12"/>
  </mergeCells>
  <phoneticPr fontId="15" type="noConversion"/>
  <pageMargins left="0.75" right="0.75" top="1" bottom="1" header="0.5" footer="0.5"/>
  <pageSetup paperSize="9" scale="89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20"/>
  <sheetViews>
    <sheetView topLeftCell="B2" workbookViewId="0">
      <selection activeCell="J14" sqref="J14"/>
    </sheetView>
  </sheetViews>
  <sheetFormatPr defaultColWidth="9" defaultRowHeight="15.6" x14ac:dyDescent="0.25"/>
  <cols>
    <col min="1" max="1" width="11.5546875" style="2" customWidth="1"/>
    <col min="2" max="2" width="18" style="2" customWidth="1"/>
    <col min="3" max="9" width="11.5546875" style="2" customWidth="1"/>
    <col min="10" max="10" width="11.77734375" style="2" customWidth="1"/>
    <col min="11" max="11" width="11.5546875" style="30" customWidth="1"/>
    <col min="12" max="12" width="11.5546875" style="39" customWidth="1"/>
    <col min="13" max="13" width="9" style="23"/>
    <col min="14" max="14" width="9.21875" style="23"/>
    <col min="15" max="16384" width="9" style="23"/>
  </cols>
  <sheetData>
    <row r="1" spans="1:14" ht="24.9" customHeight="1" x14ac:dyDescent="0.25">
      <c r="A1" s="83" t="s">
        <v>0</v>
      </c>
      <c r="B1" s="84"/>
      <c r="C1" s="84"/>
      <c r="D1" s="84"/>
      <c r="E1" s="84"/>
      <c r="F1" s="84"/>
      <c r="G1" s="84"/>
      <c r="H1" s="84"/>
      <c r="I1" s="84"/>
      <c r="J1" s="84"/>
      <c r="K1" s="85"/>
      <c r="L1" s="86"/>
      <c r="M1" s="87"/>
    </row>
    <row r="2" spans="1:14" ht="24.9" customHeight="1" x14ac:dyDescent="0.25">
      <c r="A2" s="88"/>
      <c r="B2" s="89"/>
      <c r="C2" s="89"/>
      <c r="D2" s="89"/>
      <c r="E2" s="89"/>
      <c r="F2" s="89"/>
      <c r="G2" s="89"/>
      <c r="H2" s="89"/>
      <c r="I2" s="89"/>
      <c r="J2" s="89"/>
      <c r="K2" s="90"/>
      <c r="L2" s="91"/>
      <c r="M2" s="92"/>
    </row>
    <row r="3" spans="1:14" ht="24.9" customHeight="1" x14ac:dyDescent="0.25">
      <c r="A3" s="78" t="s">
        <v>37</v>
      </c>
      <c r="B3" s="79"/>
      <c r="C3" s="79"/>
      <c r="D3" s="79"/>
      <c r="E3" s="79"/>
      <c r="F3" s="79"/>
      <c r="G3" s="79"/>
      <c r="H3" s="79"/>
      <c r="I3" s="79"/>
      <c r="J3" s="79"/>
      <c r="K3" s="80"/>
      <c r="L3" s="81"/>
      <c r="M3" s="82"/>
    </row>
    <row r="4" spans="1:14" ht="24.9" customHeight="1" x14ac:dyDescent="0.25">
      <c r="A4" s="5" t="s">
        <v>2</v>
      </c>
      <c r="B4" s="5" t="s">
        <v>3</v>
      </c>
      <c r="C4" s="5" t="s">
        <v>4</v>
      </c>
      <c r="D4" s="5" t="s">
        <v>5</v>
      </c>
      <c r="E4" s="5" t="s">
        <v>6</v>
      </c>
      <c r="F4" s="5" t="s">
        <v>7</v>
      </c>
      <c r="G4" s="6">
        <v>5.23</v>
      </c>
      <c r="H4" s="6">
        <v>5.25</v>
      </c>
      <c r="I4" s="6">
        <v>5.26</v>
      </c>
      <c r="J4" s="6">
        <v>5.27</v>
      </c>
      <c r="K4" s="40" t="s">
        <v>8</v>
      </c>
      <c r="L4" s="41" t="s">
        <v>9</v>
      </c>
      <c r="M4" s="24" t="s">
        <v>10</v>
      </c>
    </row>
    <row r="5" spans="1:14" ht="24.9" customHeight="1" x14ac:dyDescent="0.25">
      <c r="A5" s="9">
        <v>1</v>
      </c>
      <c r="B5" s="42" t="s">
        <v>38</v>
      </c>
      <c r="C5" s="43">
        <v>505</v>
      </c>
      <c r="D5" s="44">
        <v>30</v>
      </c>
      <c r="E5" s="44">
        <v>1</v>
      </c>
      <c r="F5" s="44">
        <f>D5-E5</f>
        <v>29</v>
      </c>
      <c r="G5" s="12">
        <v>14</v>
      </c>
      <c r="H5" s="74" t="s">
        <v>39</v>
      </c>
      <c r="I5" s="94" t="s">
        <v>39</v>
      </c>
      <c r="J5" s="12" t="s">
        <v>40</v>
      </c>
      <c r="K5" s="13">
        <f>AVERAGE(G5:J5)</f>
        <v>14</v>
      </c>
      <c r="L5" s="14">
        <f>K5/F5</f>
        <v>0.48275862068965519</v>
      </c>
      <c r="M5" s="13">
        <v>20</v>
      </c>
      <c r="N5" s="30"/>
    </row>
    <row r="6" spans="1:14" ht="24.9" customHeight="1" x14ac:dyDescent="0.25">
      <c r="A6" s="9">
        <v>2</v>
      </c>
      <c r="B6" s="42" t="s">
        <v>41</v>
      </c>
      <c r="C6" s="43">
        <v>408</v>
      </c>
      <c r="D6" s="44">
        <v>40</v>
      </c>
      <c r="E6" s="44">
        <v>0</v>
      </c>
      <c r="F6" s="44">
        <f>D6-E6</f>
        <v>40</v>
      </c>
      <c r="G6" s="12">
        <v>40</v>
      </c>
      <c r="H6" s="76"/>
      <c r="I6" s="95"/>
      <c r="J6" s="12">
        <v>40</v>
      </c>
      <c r="K6" s="13">
        <f t="shared" ref="K6:K12" si="0">AVERAGE(G6:J6)</f>
        <v>40</v>
      </c>
      <c r="L6" s="14">
        <f t="shared" ref="L6:L12" si="1">K6/F6</f>
        <v>1</v>
      </c>
      <c r="M6" s="13">
        <v>20</v>
      </c>
      <c r="N6" s="30"/>
    </row>
    <row r="7" spans="1:14" ht="24.9" customHeight="1" x14ac:dyDescent="0.25">
      <c r="A7" s="9">
        <v>3</v>
      </c>
      <c r="B7" s="42" t="s">
        <v>42</v>
      </c>
      <c r="C7" s="43">
        <v>406</v>
      </c>
      <c r="D7" s="44">
        <v>37</v>
      </c>
      <c r="E7" s="44">
        <v>1</v>
      </c>
      <c r="F7" s="44">
        <f t="shared" ref="F7:F12" si="2">D7-E7</f>
        <v>36</v>
      </c>
      <c r="G7" s="12">
        <v>7</v>
      </c>
      <c r="H7" s="15">
        <v>4</v>
      </c>
      <c r="I7" s="95"/>
      <c r="J7" s="12">
        <v>14</v>
      </c>
      <c r="K7" s="13">
        <f t="shared" si="0"/>
        <v>8.3333333333333339</v>
      </c>
      <c r="L7" s="14">
        <f t="shared" si="1"/>
        <v>0.23148148148148151</v>
      </c>
      <c r="M7" s="13">
        <v>20</v>
      </c>
      <c r="N7" s="30"/>
    </row>
    <row r="8" spans="1:14" ht="24.9" customHeight="1" x14ac:dyDescent="0.25">
      <c r="A8" s="9">
        <v>4</v>
      </c>
      <c r="B8" s="42" t="s">
        <v>43</v>
      </c>
      <c r="C8" s="43">
        <v>405</v>
      </c>
      <c r="D8" s="44">
        <v>30</v>
      </c>
      <c r="E8" s="44">
        <v>0</v>
      </c>
      <c r="F8" s="44">
        <f t="shared" si="2"/>
        <v>30</v>
      </c>
      <c r="G8" s="12">
        <v>18</v>
      </c>
      <c r="H8" s="15">
        <v>14</v>
      </c>
      <c r="I8" s="95"/>
      <c r="J8" s="12">
        <v>27</v>
      </c>
      <c r="K8" s="13">
        <f t="shared" si="0"/>
        <v>19.666666666666668</v>
      </c>
      <c r="L8" s="14">
        <f t="shared" si="1"/>
        <v>0.65555555555555556</v>
      </c>
      <c r="M8" s="13">
        <v>20</v>
      </c>
      <c r="N8" s="30"/>
    </row>
    <row r="9" spans="1:14" ht="24.9" customHeight="1" x14ac:dyDescent="0.25">
      <c r="A9" s="9">
        <v>5</v>
      </c>
      <c r="B9" s="42" t="s">
        <v>44</v>
      </c>
      <c r="C9" s="43">
        <v>404</v>
      </c>
      <c r="D9" s="44">
        <v>26</v>
      </c>
      <c r="E9" s="44">
        <v>0</v>
      </c>
      <c r="F9" s="44">
        <f t="shared" si="2"/>
        <v>26</v>
      </c>
      <c r="G9" s="12">
        <v>21</v>
      </c>
      <c r="H9" s="15">
        <v>23</v>
      </c>
      <c r="I9" s="95"/>
      <c r="J9" s="12">
        <v>24</v>
      </c>
      <c r="K9" s="13">
        <f t="shared" si="0"/>
        <v>22.666666666666668</v>
      </c>
      <c r="L9" s="14">
        <f t="shared" si="1"/>
        <v>0.87179487179487181</v>
      </c>
      <c r="M9" s="13">
        <v>20</v>
      </c>
      <c r="N9" s="30"/>
    </row>
    <row r="10" spans="1:14" ht="24.9" customHeight="1" x14ac:dyDescent="0.25">
      <c r="A10" s="9">
        <v>6</v>
      </c>
      <c r="B10" s="42" t="s">
        <v>45</v>
      </c>
      <c r="C10" s="43">
        <v>503</v>
      </c>
      <c r="D10" s="44">
        <v>26</v>
      </c>
      <c r="E10" s="44">
        <v>0</v>
      </c>
      <c r="F10" s="44">
        <f t="shared" si="2"/>
        <v>26</v>
      </c>
      <c r="G10" s="12">
        <v>14</v>
      </c>
      <c r="H10" s="74" t="s">
        <v>39</v>
      </c>
      <c r="I10" s="95"/>
      <c r="J10" s="12">
        <v>26</v>
      </c>
      <c r="K10" s="13">
        <f t="shared" si="0"/>
        <v>20</v>
      </c>
      <c r="L10" s="14">
        <f t="shared" si="1"/>
        <v>0.76923076923076927</v>
      </c>
      <c r="M10" s="13">
        <v>20</v>
      </c>
      <c r="N10" s="30"/>
    </row>
    <row r="11" spans="1:14" ht="24.9" customHeight="1" x14ac:dyDescent="0.25">
      <c r="A11" s="9">
        <v>7</v>
      </c>
      <c r="B11" s="42" t="s">
        <v>46</v>
      </c>
      <c r="C11" s="43">
        <v>507</v>
      </c>
      <c r="D11" s="44">
        <v>13</v>
      </c>
      <c r="E11" s="44">
        <v>0</v>
      </c>
      <c r="F11" s="44">
        <f t="shared" si="2"/>
        <v>13</v>
      </c>
      <c r="G11" s="12">
        <v>8</v>
      </c>
      <c r="H11" s="93"/>
      <c r="I11" s="95"/>
      <c r="J11" s="12">
        <v>13</v>
      </c>
      <c r="K11" s="13">
        <f t="shared" si="0"/>
        <v>10.5</v>
      </c>
      <c r="L11" s="14">
        <f t="shared" si="1"/>
        <v>0.80769230769230771</v>
      </c>
      <c r="M11" s="13">
        <v>20</v>
      </c>
      <c r="N11" s="30"/>
    </row>
    <row r="12" spans="1:14" s="38" customFormat="1" ht="24.9" customHeight="1" x14ac:dyDescent="0.25">
      <c r="A12" s="9">
        <v>8</v>
      </c>
      <c r="B12" s="42" t="s">
        <v>47</v>
      </c>
      <c r="C12" s="43">
        <v>504</v>
      </c>
      <c r="D12" s="44">
        <v>29</v>
      </c>
      <c r="E12" s="44">
        <v>3</v>
      </c>
      <c r="F12" s="44">
        <f t="shared" si="2"/>
        <v>26</v>
      </c>
      <c r="G12" s="12">
        <v>1</v>
      </c>
      <c r="H12" s="76"/>
      <c r="I12" s="96"/>
      <c r="J12" s="12" t="s">
        <v>48</v>
      </c>
      <c r="K12" s="13">
        <f t="shared" si="0"/>
        <v>1</v>
      </c>
      <c r="L12" s="14">
        <f t="shared" si="1"/>
        <v>3.8461538461538464E-2</v>
      </c>
      <c r="M12" s="13"/>
      <c r="N12" s="30"/>
    </row>
    <row r="13" spans="1:14" ht="24.9" customHeight="1" x14ac:dyDescent="0.25">
      <c r="A13" s="45"/>
      <c r="B13" s="45"/>
      <c r="C13" s="45"/>
      <c r="D13" s="45"/>
      <c r="E13" s="45"/>
      <c r="F13" s="45"/>
      <c r="G13" s="34"/>
      <c r="H13" s="34"/>
      <c r="I13" s="34"/>
      <c r="J13" s="46"/>
      <c r="K13" s="47"/>
      <c r="N13" s="30"/>
    </row>
    <row r="14" spans="1:14" x14ac:dyDescent="0.25">
      <c r="G14" s="34"/>
      <c r="H14" s="34"/>
      <c r="I14" s="34"/>
      <c r="J14" s="46"/>
      <c r="N14" s="30"/>
    </row>
    <row r="15" spans="1:14" x14ac:dyDescent="0.25">
      <c r="G15" s="34"/>
      <c r="H15" s="34"/>
      <c r="I15" s="34"/>
      <c r="J15" s="46"/>
      <c r="K15" s="48"/>
      <c r="N15" s="30"/>
    </row>
    <row r="16" spans="1:14" x14ac:dyDescent="0.25">
      <c r="G16" s="34"/>
      <c r="H16" s="34"/>
      <c r="I16" s="34"/>
      <c r="J16" s="46"/>
      <c r="N16" s="30"/>
    </row>
    <row r="17" spans="7:14" x14ac:dyDescent="0.25">
      <c r="G17" s="34"/>
      <c r="H17" s="34"/>
      <c r="I17" s="34"/>
      <c r="J17" s="46"/>
      <c r="N17" s="30"/>
    </row>
    <row r="18" spans="7:14" x14ac:dyDescent="0.25">
      <c r="G18" s="34"/>
      <c r="H18" s="34"/>
      <c r="I18" s="34"/>
      <c r="J18" s="46"/>
      <c r="N18" s="30"/>
    </row>
    <row r="19" spans="7:14" x14ac:dyDescent="0.25">
      <c r="G19" s="34"/>
      <c r="H19" s="34"/>
      <c r="I19" s="34"/>
      <c r="J19" s="46"/>
      <c r="N19" s="30"/>
    </row>
    <row r="20" spans="7:14" x14ac:dyDescent="0.25">
      <c r="G20" s="34"/>
      <c r="H20" s="34"/>
      <c r="I20" s="34"/>
      <c r="N20" s="30"/>
    </row>
  </sheetData>
  <mergeCells count="5">
    <mergeCell ref="A3:M3"/>
    <mergeCell ref="A1:M2"/>
    <mergeCell ref="H5:H6"/>
    <mergeCell ref="H10:H12"/>
    <mergeCell ref="I5:I12"/>
  </mergeCells>
  <phoneticPr fontId="15" type="noConversion"/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24"/>
  <sheetViews>
    <sheetView workbookViewId="0">
      <selection activeCell="H11" sqref="H11"/>
    </sheetView>
  </sheetViews>
  <sheetFormatPr defaultColWidth="9" defaultRowHeight="15.6" x14ac:dyDescent="0.25"/>
  <cols>
    <col min="1" max="10" width="11.5546875" style="2" customWidth="1"/>
    <col min="11" max="11" width="11.5546875" style="3" customWidth="1"/>
    <col min="12" max="12" width="12.6640625" style="3"/>
    <col min="13" max="16384" width="9" style="23"/>
  </cols>
  <sheetData>
    <row r="1" spans="1:14" ht="24.9" customHeight="1" x14ac:dyDescent="0.25">
      <c r="A1" s="67" t="s">
        <v>0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</row>
    <row r="2" spans="1:14" ht="24.9" customHeight="1" x14ac:dyDescent="0.25">
      <c r="A2" s="67"/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</row>
    <row r="3" spans="1:14" ht="24.9" customHeight="1" x14ac:dyDescent="0.25">
      <c r="A3" s="66" t="s">
        <v>49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</row>
    <row r="4" spans="1:14" ht="24.9" customHeight="1" x14ac:dyDescent="0.25">
      <c r="A4" s="5" t="s">
        <v>2</v>
      </c>
      <c r="B4" s="5" t="s">
        <v>3</v>
      </c>
      <c r="C4" s="5" t="s">
        <v>4</v>
      </c>
      <c r="D4" s="5" t="s">
        <v>5</v>
      </c>
      <c r="E4" s="5" t="s">
        <v>6</v>
      </c>
      <c r="F4" s="5" t="s">
        <v>7</v>
      </c>
      <c r="G4" s="6">
        <v>5.23</v>
      </c>
      <c r="H4" s="6">
        <v>5.25</v>
      </c>
      <c r="I4" s="6">
        <v>5.26</v>
      </c>
      <c r="J4" s="6">
        <v>5.27</v>
      </c>
      <c r="K4" s="7" t="s">
        <v>8</v>
      </c>
      <c r="L4" s="7" t="s">
        <v>9</v>
      </c>
      <c r="M4" s="24" t="s">
        <v>10</v>
      </c>
    </row>
    <row r="5" spans="1:14" ht="24.9" customHeight="1" x14ac:dyDescent="0.25">
      <c r="A5" s="16">
        <v>1</v>
      </c>
      <c r="B5" s="49" t="s">
        <v>50</v>
      </c>
      <c r="C5" s="26">
        <v>527</v>
      </c>
      <c r="D5" s="27">
        <v>32</v>
      </c>
      <c r="E5" s="27">
        <v>4</v>
      </c>
      <c r="F5" s="27">
        <f t="shared" ref="F5:F14" si="0">D5-E5</f>
        <v>28</v>
      </c>
      <c r="G5" s="8">
        <v>13</v>
      </c>
      <c r="H5" s="8">
        <v>13</v>
      </c>
      <c r="I5" s="101" t="s">
        <v>30</v>
      </c>
      <c r="J5" s="101" t="s">
        <v>39</v>
      </c>
      <c r="K5" s="51">
        <f>AVERAGE(G5:I5)</f>
        <v>13</v>
      </c>
      <c r="L5" s="52">
        <f>K5/F5</f>
        <v>0.4642857142857143</v>
      </c>
      <c r="M5" s="13">
        <v>12.5</v>
      </c>
      <c r="N5" s="30"/>
    </row>
    <row r="6" spans="1:14" ht="24.9" customHeight="1" x14ac:dyDescent="0.25">
      <c r="A6" s="16">
        <v>2</v>
      </c>
      <c r="B6" s="53" t="s">
        <v>51</v>
      </c>
      <c r="C6" s="26">
        <v>529</v>
      </c>
      <c r="D6" s="27">
        <v>33</v>
      </c>
      <c r="E6" s="27">
        <v>9</v>
      </c>
      <c r="F6" s="27">
        <f t="shared" si="0"/>
        <v>24</v>
      </c>
      <c r="G6" s="8">
        <v>19</v>
      </c>
      <c r="H6" s="8">
        <v>17</v>
      </c>
      <c r="I6" s="102"/>
      <c r="J6" s="103"/>
      <c r="K6" s="51">
        <f t="shared" ref="K6:K13" si="1">AVERAGE(G6:I6)</f>
        <v>18</v>
      </c>
      <c r="L6" s="52">
        <f t="shared" ref="L6:L13" si="2">K6/F6</f>
        <v>0.75</v>
      </c>
      <c r="M6" s="13">
        <v>5</v>
      </c>
      <c r="N6" s="30"/>
    </row>
    <row r="7" spans="1:14" ht="24.9" customHeight="1" x14ac:dyDescent="0.25">
      <c r="A7" s="16">
        <v>3</v>
      </c>
      <c r="B7" s="53" t="s">
        <v>52</v>
      </c>
      <c r="C7" s="26">
        <v>522</v>
      </c>
      <c r="D7" s="54">
        <v>26</v>
      </c>
      <c r="E7" s="54">
        <v>2</v>
      </c>
      <c r="F7" s="27">
        <f t="shared" si="0"/>
        <v>24</v>
      </c>
      <c r="G7" s="97" t="s">
        <v>53</v>
      </c>
      <c r="H7" s="98"/>
      <c r="I7" s="99"/>
      <c r="J7" s="103"/>
      <c r="K7" s="51"/>
      <c r="L7" s="52"/>
      <c r="M7" s="13"/>
      <c r="N7" s="30"/>
    </row>
    <row r="8" spans="1:14" ht="24.9" customHeight="1" x14ac:dyDescent="0.25">
      <c r="A8" s="16">
        <v>4</v>
      </c>
      <c r="B8" s="49" t="s">
        <v>54</v>
      </c>
      <c r="C8" s="26">
        <v>523</v>
      </c>
      <c r="D8" s="54">
        <v>31</v>
      </c>
      <c r="E8" s="54">
        <v>1</v>
      </c>
      <c r="F8" s="27">
        <f t="shared" si="0"/>
        <v>30</v>
      </c>
      <c r="G8" s="8">
        <v>14</v>
      </c>
      <c r="H8" s="8">
        <v>18</v>
      </c>
      <c r="I8" s="101" t="s">
        <v>30</v>
      </c>
      <c r="J8" s="103"/>
      <c r="K8" s="51">
        <f t="shared" si="1"/>
        <v>16</v>
      </c>
      <c r="L8" s="52">
        <f t="shared" si="2"/>
        <v>0.53333333333333333</v>
      </c>
      <c r="M8" s="13">
        <v>17.5</v>
      </c>
      <c r="N8" s="30"/>
    </row>
    <row r="9" spans="1:14" ht="24.9" customHeight="1" x14ac:dyDescent="0.25">
      <c r="A9" s="16">
        <v>5</v>
      </c>
      <c r="B9" s="53" t="s">
        <v>55</v>
      </c>
      <c r="C9" s="26">
        <v>507</v>
      </c>
      <c r="D9" s="54">
        <v>37</v>
      </c>
      <c r="E9" s="54">
        <v>0</v>
      </c>
      <c r="F9" s="27">
        <f t="shared" si="0"/>
        <v>37</v>
      </c>
      <c r="G9" s="8">
        <v>20</v>
      </c>
      <c r="H9" s="8">
        <v>23</v>
      </c>
      <c r="I9" s="103"/>
      <c r="J9" s="103"/>
      <c r="K9" s="51">
        <f t="shared" si="1"/>
        <v>21.5</v>
      </c>
      <c r="L9" s="52">
        <f t="shared" si="2"/>
        <v>0.58108108108108103</v>
      </c>
      <c r="M9" s="13">
        <v>15</v>
      </c>
      <c r="N9" s="30"/>
    </row>
    <row r="10" spans="1:14" ht="24.9" customHeight="1" x14ac:dyDescent="0.25">
      <c r="A10" s="16">
        <v>6</v>
      </c>
      <c r="B10" s="53" t="s">
        <v>56</v>
      </c>
      <c r="C10" s="26">
        <v>515</v>
      </c>
      <c r="D10" s="54">
        <v>30</v>
      </c>
      <c r="E10" s="54">
        <v>1</v>
      </c>
      <c r="F10" s="27">
        <f t="shared" si="0"/>
        <v>29</v>
      </c>
      <c r="G10" s="8">
        <v>17</v>
      </c>
      <c r="H10" s="8">
        <v>22</v>
      </c>
      <c r="I10" s="103"/>
      <c r="J10" s="103"/>
      <c r="K10" s="51">
        <f t="shared" si="1"/>
        <v>19.5</v>
      </c>
      <c r="L10" s="52">
        <f t="shared" si="2"/>
        <v>0.67241379310344829</v>
      </c>
      <c r="M10" s="13">
        <v>12.5</v>
      </c>
      <c r="N10" s="30"/>
    </row>
    <row r="11" spans="1:14" ht="24.9" customHeight="1" x14ac:dyDescent="0.25">
      <c r="A11" s="16">
        <v>7</v>
      </c>
      <c r="B11" s="53" t="s">
        <v>57</v>
      </c>
      <c r="C11" s="26">
        <v>517</v>
      </c>
      <c r="D11" s="54">
        <v>26</v>
      </c>
      <c r="E11" s="54">
        <v>0</v>
      </c>
      <c r="F11" s="27">
        <f t="shared" si="0"/>
        <v>26</v>
      </c>
      <c r="G11" s="8">
        <v>22</v>
      </c>
      <c r="H11" s="8">
        <v>20</v>
      </c>
      <c r="I11" s="103"/>
      <c r="J11" s="103"/>
      <c r="K11" s="51">
        <f t="shared" si="1"/>
        <v>21</v>
      </c>
      <c r="L11" s="52">
        <f t="shared" si="2"/>
        <v>0.80769230769230771</v>
      </c>
      <c r="M11" s="13">
        <v>12.5</v>
      </c>
      <c r="N11" s="30"/>
    </row>
    <row r="12" spans="1:14" ht="24.9" customHeight="1" x14ac:dyDescent="0.25">
      <c r="A12" s="16">
        <v>8</v>
      </c>
      <c r="B12" s="53" t="s">
        <v>58</v>
      </c>
      <c r="C12" s="26">
        <v>518</v>
      </c>
      <c r="D12" s="54">
        <v>30</v>
      </c>
      <c r="E12" s="54">
        <v>0</v>
      </c>
      <c r="F12" s="27">
        <f t="shared" si="0"/>
        <v>30</v>
      </c>
      <c r="G12" s="8">
        <v>14</v>
      </c>
      <c r="H12" s="8">
        <v>21</v>
      </c>
      <c r="I12" s="103"/>
      <c r="J12" s="103"/>
      <c r="K12" s="51">
        <f t="shared" si="1"/>
        <v>17.5</v>
      </c>
      <c r="L12" s="52">
        <f t="shared" si="2"/>
        <v>0.58333333333333337</v>
      </c>
      <c r="M12" s="13">
        <v>15</v>
      </c>
      <c r="N12" s="30"/>
    </row>
    <row r="13" spans="1:14" ht="24.9" customHeight="1" x14ac:dyDescent="0.25">
      <c r="A13" s="16">
        <v>9</v>
      </c>
      <c r="B13" s="53" t="s">
        <v>59</v>
      </c>
      <c r="C13" s="26">
        <v>521</v>
      </c>
      <c r="D13" s="55">
        <v>33</v>
      </c>
      <c r="E13" s="55">
        <v>1</v>
      </c>
      <c r="F13" s="27">
        <f t="shared" si="0"/>
        <v>32</v>
      </c>
      <c r="G13" s="50">
        <v>15</v>
      </c>
      <c r="H13" s="56">
        <v>16</v>
      </c>
      <c r="I13" s="102"/>
      <c r="J13" s="103"/>
      <c r="K13" s="51">
        <f t="shared" si="1"/>
        <v>15.5</v>
      </c>
      <c r="L13" s="52">
        <f t="shared" si="2"/>
        <v>0.484375</v>
      </c>
      <c r="M13" s="13">
        <v>20</v>
      </c>
      <c r="N13" s="30"/>
    </row>
    <row r="14" spans="1:14" ht="24.9" customHeight="1" x14ac:dyDescent="0.25">
      <c r="A14" s="16">
        <v>10</v>
      </c>
      <c r="B14" s="53" t="s">
        <v>60</v>
      </c>
      <c r="C14" s="26">
        <v>514</v>
      </c>
      <c r="D14" s="55">
        <v>6</v>
      </c>
      <c r="E14" s="55">
        <v>1</v>
      </c>
      <c r="F14" s="27">
        <f t="shared" si="0"/>
        <v>5</v>
      </c>
      <c r="G14" s="100" t="s">
        <v>61</v>
      </c>
      <c r="H14" s="100"/>
      <c r="I14" s="100"/>
      <c r="J14" s="102"/>
      <c r="K14" s="51"/>
      <c r="L14" s="52"/>
      <c r="M14" s="13"/>
      <c r="N14" s="30"/>
    </row>
    <row r="15" spans="1:14" ht="16.95" customHeight="1" x14ac:dyDescent="0.25">
      <c r="A15" s="57"/>
      <c r="B15" s="57"/>
      <c r="C15" s="57"/>
      <c r="D15" s="57"/>
      <c r="E15" s="57"/>
      <c r="F15" s="57"/>
      <c r="G15" s="37"/>
      <c r="H15" s="37"/>
      <c r="I15" s="37"/>
      <c r="J15" s="37"/>
      <c r="K15"/>
      <c r="L15"/>
    </row>
    <row r="16" spans="1:14" x14ac:dyDescent="0.25">
      <c r="G16" s="34"/>
      <c r="H16" s="34"/>
      <c r="I16" s="34"/>
      <c r="J16" s="34"/>
      <c r="K16"/>
      <c r="L16"/>
    </row>
    <row r="17" spans="7:12" x14ac:dyDescent="0.25">
      <c r="G17" s="34"/>
      <c r="H17" s="34"/>
      <c r="I17" s="34"/>
      <c r="J17" s="34"/>
      <c r="K17"/>
      <c r="L17"/>
    </row>
    <row r="18" spans="7:12" x14ac:dyDescent="0.25">
      <c r="G18" s="34"/>
      <c r="H18" s="34"/>
      <c r="J18" s="34"/>
      <c r="K18"/>
      <c r="L18"/>
    </row>
    <row r="19" spans="7:12" x14ac:dyDescent="0.25">
      <c r="G19" s="34"/>
      <c r="H19" s="34"/>
      <c r="I19" s="34"/>
      <c r="J19" s="34"/>
      <c r="K19"/>
      <c r="L19"/>
    </row>
    <row r="20" spans="7:12" x14ac:dyDescent="0.25">
      <c r="G20" s="34"/>
      <c r="H20" s="34"/>
      <c r="I20" s="34"/>
      <c r="J20" s="34"/>
      <c r="K20"/>
      <c r="L20"/>
    </row>
    <row r="21" spans="7:12" x14ac:dyDescent="0.25">
      <c r="G21" s="34"/>
      <c r="H21" s="34"/>
      <c r="I21" s="34"/>
      <c r="J21" s="34"/>
      <c r="K21"/>
      <c r="L21"/>
    </row>
    <row r="22" spans="7:12" x14ac:dyDescent="0.25">
      <c r="G22" s="34"/>
      <c r="H22" s="34"/>
      <c r="I22" s="34"/>
      <c r="J22" s="34"/>
      <c r="K22"/>
      <c r="L22"/>
    </row>
    <row r="23" spans="7:12" x14ac:dyDescent="0.25">
      <c r="G23" s="34"/>
      <c r="H23" s="34"/>
      <c r="I23" s="34"/>
      <c r="J23" s="34"/>
      <c r="K23"/>
      <c r="L23"/>
    </row>
    <row r="24" spans="7:12" x14ac:dyDescent="0.25">
      <c r="G24" s="34"/>
      <c r="H24" s="34"/>
      <c r="I24" s="34"/>
      <c r="J24" s="34"/>
    </row>
  </sheetData>
  <mergeCells count="7">
    <mergeCell ref="A3:M3"/>
    <mergeCell ref="A1:M2"/>
    <mergeCell ref="G7:I7"/>
    <mergeCell ref="G14:I14"/>
    <mergeCell ref="I5:I6"/>
    <mergeCell ref="I8:I13"/>
    <mergeCell ref="J5:J14"/>
  </mergeCells>
  <phoneticPr fontId="15" type="noConversion"/>
  <printOptions horizontalCentered="1" verticalCentered="1"/>
  <pageMargins left="0.74803149606299202" right="0.74803149606299202" top="0.98425196850393704" bottom="0.98425196850393704" header="0.511811023622047" footer="0.511811023622047"/>
  <pageSetup paperSize="9" fitToWidth="0" fitToHeight="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22"/>
  <sheetViews>
    <sheetView workbookViewId="0">
      <selection activeCell="A3" sqref="A3:M13"/>
    </sheetView>
  </sheetViews>
  <sheetFormatPr defaultColWidth="9" defaultRowHeight="15.6" x14ac:dyDescent="0.25"/>
  <cols>
    <col min="1" max="10" width="11.5546875" style="2" customWidth="1"/>
    <col min="11" max="12" width="11.5546875" style="3" customWidth="1"/>
    <col min="13" max="13" width="9.33203125" style="30"/>
    <col min="14" max="14" width="9.21875" style="23"/>
    <col min="15" max="16384" width="9" style="23"/>
  </cols>
  <sheetData>
    <row r="1" spans="1:14" ht="24.9" customHeight="1" x14ac:dyDescent="0.25">
      <c r="A1" s="83" t="s">
        <v>0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105"/>
    </row>
    <row r="2" spans="1:14" ht="24.9" customHeight="1" x14ac:dyDescent="0.25">
      <c r="A2" s="88"/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106"/>
    </row>
    <row r="3" spans="1:14" ht="24.9" customHeight="1" x14ac:dyDescent="0.25">
      <c r="A3" s="78" t="s">
        <v>62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104"/>
    </row>
    <row r="4" spans="1:14" ht="24.9" customHeight="1" x14ac:dyDescent="0.25">
      <c r="A4" s="5" t="s">
        <v>2</v>
      </c>
      <c r="B4" s="5" t="s">
        <v>3</v>
      </c>
      <c r="C4" s="5" t="s">
        <v>4</v>
      </c>
      <c r="D4" s="5" t="s">
        <v>5</v>
      </c>
      <c r="E4" s="5" t="s">
        <v>6</v>
      </c>
      <c r="F4" s="5" t="s">
        <v>7</v>
      </c>
      <c r="G4" s="6">
        <v>5.23</v>
      </c>
      <c r="H4" s="6">
        <v>5.25</v>
      </c>
      <c r="I4" s="6">
        <v>5.26</v>
      </c>
      <c r="J4" s="6">
        <v>5.27</v>
      </c>
      <c r="K4" s="7" t="s">
        <v>8</v>
      </c>
      <c r="L4" s="7" t="s">
        <v>9</v>
      </c>
      <c r="M4" s="40" t="s">
        <v>10</v>
      </c>
    </row>
    <row r="5" spans="1:14" ht="24.9" customHeight="1" x14ac:dyDescent="0.25">
      <c r="A5" s="9">
        <v>1</v>
      </c>
      <c r="B5" s="42" t="s">
        <v>63</v>
      </c>
      <c r="C5" s="42">
        <v>603</v>
      </c>
      <c r="D5" s="43">
        <v>30</v>
      </c>
      <c r="E5" s="44">
        <v>3</v>
      </c>
      <c r="F5" s="44">
        <f t="shared" ref="F5:F13" si="0">D5-E5</f>
        <v>27</v>
      </c>
      <c r="G5" s="29">
        <v>27</v>
      </c>
      <c r="H5" s="29">
        <v>25</v>
      </c>
      <c r="I5" s="29">
        <v>24</v>
      </c>
      <c r="J5" s="8">
        <v>21</v>
      </c>
      <c r="K5" s="58">
        <f>AVERAGE(G5:J5)</f>
        <v>24.25</v>
      </c>
      <c r="L5" s="14">
        <f>K5/F5</f>
        <v>0.89814814814814814</v>
      </c>
      <c r="M5" s="13">
        <v>17.5</v>
      </c>
      <c r="N5" s="30"/>
    </row>
    <row r="6" spans="1:14" ht="24.9" customHeight="1" x14ac:dyDescent="0.25">
      <c r="A6" s="9">
        <v>2</v>
      </c>
      <c r="B6" s="42" t="s">
        <v>64</v>
      </c>
      <c r="C6" s="42">
        <v>604</v>
      </c>
      <c r="D6" s="43">
        <v>30</v>
      </c>
      <c r="E6" s="44">
        <v>6</v>
      </c>
      <c r="F6" s="44">
        <f t="shared" si="0"/>
        <v>24</v>
      </c>
      <c r="G6" s="29">
        <v>23</v>
      </c>
      <c r="H6" s="29">
        <v>24</v>
      </c>
      <c r="I6" s="29">
        <v>23</v>
      </c>
      <c r="J6" s="8">
        <v>23</v>
      </c>
      <c r="K6" s="58">
        <f t="shared" ref="K6:K13" si="1">AVERAGE(G6:J6)</f>
        <v>23.25</v>
      </c>
      <c r="L6" s="14">
        <f t="shared" ref="L6:L13" si="2">K6/F6</f>
        <v>0.96875</v>
      </c>
      <c r="M6" s="13">
        <v>17.5</v>
      </c>
      <c r="N6" s="30"/>
    </row>
    <row r="7" spans="1:14" ht="24.9" customHeight="1" x14ac:dyDescent="0.25">
      <c r="A7" s="9">
        <v>3</v>
      </c>
      <c r="B7" s="42" t="s">
        <v>65</v>
      </c>
      <c r="C7" s="42">
        <v>605</v>
      </c>
      <c r="D7" s="43">
        <v>28</v>
      </c>
      <c r="E7" s="44">
        <v>4</v>
      </c>
      <c r="F7" s="44">
        <f t="shared" si="0"/>
        <v>24</v>
      </c>
      <c r="G7" s="29">
        <v>23</v>
      </c>
      <c r="H7" s="29">
        <v>20</v>
      </c>
      <c r="I7" s="29">
        <v>22</v>
      </c>
      <c r="J7" s="8">
        <v>22</v>
      </c>
      <c r="K7" s="58">
        <f t="shared" si="1"/>
        <v>21.75</v>
      </c>
      <c r="L7" s="14">
        <f t="shared" si="2"/>
        <v>0.90625</v>
      </c>
      <c r="M7" s="13">
        <v>15</v>
      </c>
      <c r="N7" s="30"/>
    </row>
    <row r="8" spans="1:14" ht="24.9" customHeight="1" x14ac:dyDescent="0.25">
      <c r="A8" s="9">
        <v>4</v>
      </c>
      <c r="B8" s="42" t="s">
        <v>66</v>
      </c>
      <c r="C8" s="42">
        <v>606</v>
      </c>
      <c r="D8" s="43">
        <v>30</v>
      </c>
      <c r="E8" s="44">
        <v>6</v>
      </c>
      <c r="F8" s="44">
        <f t="shared" si="0"/>
        <v>24</v>
      </c>
      <c r="G8" s="29">
        <v>22</v>
      </c>
      <c r="H8" s="29">
        <v>24</v>
      </c>
      <c r="I8" s="29">
        <v>23</v>
      </c>
      <c r="J8" s="8">
        <v>22</v>
      </c>
      <c r="K8" s="58">
        <f t="shared" si="1"/>
        <v>22.75</v>
      </c>
      <c r="L8" s="14">
        <f t="shared" si="2"/>
        <v>0.94791666666666663</v>
      </c>
      <c r="M8" s="13">
        <v>17.5</v>
      </c>
      <c r="N8" s="30"/>
    </row>
    <row r="9" spans="1:14" ht="24.9" customHeight="1" x14ac:dyDescent="0.25">
      <c r="A9" s="9">
        <v>5</v>
      </c>
      <c r="B9" s="42" t="s">
        <v>67</v>
      </c>
      <c r="C9" s="42">
        <v>607</v>
      </c>
      <c r="D9" s="43">
        <v>30</v>
      </c>
      <c r="E9" s="44">
        <v>6</v>
      </c>
      <c r="F9" s="44">
        <f t="shared" si="0"/>
        <v>24</v>
      </c>
      <c r="G9" s="29">
        <v>24</v>
      </c>
      <c r="H9" s="29">
        <v>23</v>
      </c>
      <c r="I9" s="29">
        <v>23</v>
      </c>
      <c r="J9" s="8">
        <v>23</v>
      </c>
      <c r="K9" s="58">
        <f t="shared" si="1"/>
        <v>23.25</v>
      </c>
      <c r="L9" s="14">
        <f t="shared" si="2"/>
        <v>0.96875</v>
      </c>
      <c r="M9" s="13">
        <v>20</v>
      </c>
      <c r="N9" s="30"/>
    </row>
    <row r="10" spans="1:14" ht="24.9" customHeight="1" x14ac:dyDescent="0.25">
      <c r="A10" s="9">
        <v>6</v>
      </c>
      <c r="B10" s="42" t="s">
        <v>68</v>
      </c>
      <c r="C10" s="42">
        <v>608</v>
      </c>
      <c r="D10" s="43">
        <v>29</v>
      </c>
      <c r="E10" s="44">
        <v>3</v>
      </c>
      <c r="F10" s="44">
        <f t="shared" si="0"/>
        <v>26</v>
      </c>
      <c r="G10" s="29">
        <v>24</v>
      </c>
      <c r="H10" s="29">
        <v>23</v>
      </c>
      <c r="I10" s="29">
        <v>24</v>
      </c>
      <c r="J10" s="8">
        <v>25</v>
      </c>
      <c r="K10" s="58">
        <f t="shared" si="1"/>
        <v>24</v>
      </c>
      <c r="L10" s="14">
        <f t="shared" si="2"/>
        <v>0.92307692307692313</v>
      </c>
      <c r="M10" s="13">
        <v>10</v>
      </c>
      <c r="N10" s="30"/>
    </row>
    <row r="11" spans="1:14" ht="24.9" customHeight="1" x14ac:dyDescent="0.25">
      <c r="A11" s="9">
        <v>7</v>
      </c>
      <c r="B11" s="42" t="s">
        <v>69</v>
      </c>
      <c r="C11" s="42">
        <v>609</v>
      </c>
      <c r="D11" s="43">
        <v>27</v>
      </c>
      <c r="E11" s="44">
        <v>3</v>
      </c>
      <c r="F11" s="44">
        <f t="shared" si="0"/>
        <v>24</v>
      </c>
      <c r="G11" s="29">
        <v>24</v>
      </c>
      <c r="H11" s="29">
        <v>20</v>
      </c>
      <c r="I11" s="29">
        <v>24</v>
      </c>
      <c r="J11" s="8">
        <v>24</v>
      </c>
      <c r="K11" s="58">
        <f t="shared" si="1"/>
        <v>23</v>
      </c>
      <c r="L11" s="14">
        <f t="shared" si="2"/>
        <v>0.95833333333333337</v>
      </c>
      <c r="M11" s="13">
        <v>17.5</v>
      </c>
      <c r="N11" s="30"/>
    </row>
    <row r="12" spans="1:14" ht="24.9" customHeight="1" x14ac:dyDescent="0.25">
      <c r="A12" s="9">
        <v>8</v>
      </c>
      <c r="B12" s="42" t="s">
        <v>70</v>
      </c>
      <c r="C12" s="42">
        <v>610</v>
      </c>
      <c r="D12" s="43">
        <v>25</v>
      </c>
      <c r="E12" s="44">
        <v>0</v>
      </c>
      <c r="F12" s="44">
        <v>25</v>
      </c>
      <c r="G12" s="29">
        <v>25</v>
      </c>
      <c r="H12" s="29">
        <v>22</v>
      </c>
      <c r="I12" s="29">
        <v>22</v>
      </c>
      <c r="J12" s="8">
        <v>25</v>
      </c>
      <c r="K12" s="58">
        <f t="shared" si="1"/>
        <v>23.5</v>
      </c>
      <c r="L12" s="14">
        <f t="shared" si="2"/>
        <v>0.94</v>
      </c>
      <c r="M12" s="13">
        <v>17.5</v>
      </c>
      <c r="N12" s="30"/>
    </row>
    <row r="13" spans="1:14" ht="24.9" customHeight="1" x14ac:dyDescent="0.25">
      <c r="A13" s="9">
        <v>9</v>
      </c>
      <c r="B13" s="42" t="s">
        <v>71</v>
      </c>
      <c r="C13" s="42">
        <v>611</v>
      </c>
      <c r="D13" s="43">
        <v>30</v>
      </c>
      <c r="E13" s="44">
        <v>3</v>
      </c>
      <c r="F13" s="44">
        <f t="shared" si="0"/>
        <v>27</v>
      </c>
      <c r="G13" s="29">
        <v>26</v>
      </c>
      <c r="H13" s="29">
        <v>24</v>
      </c>
      <c r="I13" s="29">
        <v>27</v>
      </c>
      <c r="J13" s="8">
        <v>26</v>
      </c>
      <c r="K13" s="58">
        <f t="shared" si="1"/>
        <v>25.75</v>
      </c>
      <c r="L13" s="14">
        <f t="shared" si="2"/>
        <v>0.95370370370370372</v>
      </c>
      <c r="M13" s="13">
        <v>12.5</v>
      </c>
      <c r="N13" s="30"/>
    </row>
    <row r="14" spans="1:14" x14ac:dyDescent="0.25">
      <c r="G14" s="34"/>
      <c r="J14" s="34"/>
      <c r="N14" s="30"/>
    </row>
    <row r="15" spans="1:14" x14ac:dyDescent="0.25">
      <c r="G15" s="34"/>
      <c r="J15" s="34"/>
      <c r="N15" s="30"/>
    </row>
    <row r="16" spans="1:14" x14ac:dyDescent="0.25">
      <c r="G16" s="34"/>
      <c r="J16" s="34"/>
      <c r="N16" s="30"/>
    </row>
    <row r="17" spans="7:14" x14ac:dyDescent="0.25">
      <c r="G17" s="34"/>
      <c r="J17" s="34"/>
      <c r="N17" s="30"/>
    </row>
    <row r="18" spans="7:14" x14ac:dyDescent="0.25">
      <c r="G18" s="34"/>
      <c r="J18" s="34"/>
      <c r="N18" s="30"/>
    </row>
    <row r="19" spans="7:14" x14ac:dyDescent="0.25">
      <c r="G19" s="34"/>
      <c r="J19" s="34"/>
      <c r="N19" s="30"/>
    </row>
    <row r="20" spans="7:14" x14ac:dyDescent="0.25">
      <c r="G20" s="34"/>
      <c r="J20" s="34"/>
      <c r="N20" s="30"/>
    </row>
    <row r="21" spans="7:14" x14ac:dyDescent="0.25">
      <c r="G21" s="34"/>
      <c r="J21" s="34"/>
      <c r="N21" s="30"/>
    </row>
    <row r="22" spans="7:14" x14ac:dyDescent="0.25">
      <c r="G22" s="34"/>
      <c r="J22" s="34"/>
      <c r="N22" s="30"/>
    </row>
  </sheetData>
  <mergeCells count="2">
    <mergeCell ref="A3:M3"/>
    <mergeCell ref="A1:M2"/>
  </mergeCells>
  <phoneticPr fontId="15" type="noConversion"/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29"/>
  <sheetViews>
    <sheetView topLeftCell="A2" workbookViewId="0">
      <selection activeCell="E13" sqref="A1:M16"/>
    </sheetView>
  </sheetViews>
  <sheetFormatPr defaultColWidth="9" defaultRowHeight="14.4" x14ac:dyDescent="0.25"/>
  <cols>
    <col min="1" max="10" width="11.5546875" customWidth="1"/>
    <col min="11" max="12" width="11.5546875" style="59" customWidth="1"/>
  </cols>
  <sheetData>
    <row r="1" spans="1:14" ht="24.9" customHeight="1" x14ac:dyDescent="0.25">
      <c r="A1" s="67" t="s">
        <v>0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</row>
    <row r="2" spans="1:14" ht="24.9" customHeight="1" x14ac:dyDescent="0.25">
      <c r="A2" s="67"/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</row>
    <row r="3" spans="1:14" ht="24.9" customHeight="1" x14ac:dyDescent="0.25">
      <c r="A3" s="66" t="s">
        <v>62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</row>
    <row r="4" spans="1:14" ht="24.9" customHeight="1" x14ac:dyDescent="0.25">
      <c r="A4" s="5" t="s">
        <v>2</v>
      </c>
      <c r="B4" s="5" t="s">
        <v>3</v>
      </c>
      <c r="C4" s="5" t="s">
        <v>4</v>
      </c>
      <c r="D4" s="5" t="s">
        <v>5</v>
      </c>
      <c r="E4" s="5" t="s">
        <v>6</v>
      </c>
      <c r="F4" s="5" t="s">
        <v>7</v>
      </c>
      <c r="G4" s="6">
        <v>5.23</v>
      </c>
      <c r="H4" s="6">
        <v>5.25</v>
      </c>
      <c r="I4" s="6">
        <v>5.26</v>
      </c>
      <c r="J4" s="6">
        <v>5.27</v>
      </c>
      <c r="K4" s="7" t="s">
        <v>8</v>
      </c>
      <c r="L4" s="7" t="s">
        <v>9</v>
      </c>
      <c r="M4" s="8" t="s">
        <v>10</v>
      </c>
    </row>
    <row r="5" spans="1:14" ht="24.9" customHeight="1" x14ac:dyDescent="0.25">
      <c r="A5" s="8">
        <v>1</v>
      </c>
      <c r="B5" s="42" t="s">
        <v>72</v>
      </c>
      <c r="C5" s="42">
        <v>403</v>
      </c>
      <c r="D5" s="44">
        <v>30</v>
      </c>
      <c r="E5" s="44">
        <v>3</v>
      </c>
      <c r="F5" s="60">
        <f>D5-E5</f>
        <v>27</v>
      </c>
      <c r="G5" s="29">
        <v>23</v>
      </c>
      <c r="H5" s="29">
        <v>23</v>
      </c>
      <c r="I5" s="29">
        <v>21</v>
      </c>
      <c r="J5" s="29">
        <v>25</v>
      </c>
      <c r="K5" s="61">
        <f>AVERAGE(G5:J5)</f>
        <v>23</v>
      </c>
      <c r="L5" s="52">
        <f>K5/F5</f>
        <v>0.85185185185185186</v>
      </c>
      <c r="M5" s="13">
        <v>20</v>
      </c>
      <c r="N5" s="62"/>
    </row>
    <row r="6" spans="1:14" ht="24.9" customHeight="1" x14ac:dyDescent="0.25">
      <c r="A6" s="8">
        <v>2</v>
      </c>
      <c r="B6" s="42" t="s">
        <v>73</v>
      </c>
      <c r="C6" s="42">
        <v>404</v>
      </c>
      <c r="D6" s="44">
        <v>30</v>
      </c>
      <c r="E6" s="44">
        <v>2</v>
      </c>
      <c r="F6" s="44">
        <v>28</v>
      </c>
      <c r="G6" s="29">
        <v>28</v>
      </c>
      <c r="H6" s="29">
        <v>27</v>
      </c>
      <c r="I6" s="29">
        <v>26</v>
      </c>
      <c r="J6" s="29">
        <v>27</v>
      </c>
      <c r="K6" s="61">
        <f t="shared" ref="K6:K16" si="0">AVERAGE(G6:J6)</f>
        <v>27</v>
      </c>
      <c r="L6" s="52">
        <f t="shared" ref="L6:L16" si="1">K6/F6</f>
        <v>0.9642857142857143</v>
      </c>
      <c r="M6" s="13">
        <v>20</v>
      </c>
      <c r="N6" s="62"/>
    </row>
    <row r="7" spans="1:14" ht="24.9" customHeight="1" x14ac:dyDescent="0.25">
      <c r="A7" s="8">
        <v>3</v>
      </c>
      <c r="B7" s="42" t="s">
        <v>74</v>
      </c>
      <c r="C7" s="42">
        <v>405</v>
      </c>
      <c r="D7" s="44">
        <v>30</v>
      </c>
      <c r="E7" s="44">
        <v>5</v>
      </c>
      <c r="F7" s="44">
        <f t="shared" ref="F7:F15" si="2">D7-E7</f>
        <v>25</v>
      </c>
      <c r="G7" s="29">
        <v>19</v>
      </c>
      <c r="H7" s="29">
        <v>22</v>
      </c>
      <c r="I7" s="29">
        <v>18</v>
      </c>
      <c r="J7" s="29">
        <v>21</v>
      </c>
      <c r="K7" s="61">
        <f t="shared" si="0"/>
        <v>20</v>
      </c>
      <c r="L7" s="52">
        <f t="shared" si="1"/>
        <v>0.8</v>
      </c>
      <c r="M7" s="13">
        <v>20</v>
      </c>
      <c r="N7" s="62"/>
    </row>
    <row r="8" spans="1:14" ht="24.9" customHeight="1" x14ac:dyDescent="0.25">
      <c r="A8" s="8">
        <v>4</v>
      </c>
      <c r="B8" s="42" t="s">
        <v>75</v>
      </c>
      <c r="C8" s="42">
        <v>406</v>
      </c>
      <c r="D8" s="44">
        <v>30</v>
      </c>
      <c r="E8" s="44">
        <v>3</v>
      </c>
      <c r="F8" s="44">
        <f t="shared" si="2"/>
        <v>27</v>
      </c>
      <c r="G8" s="29">
        <v>16</v>
      </c>
      <c r="H8" s="29">
        <v>27</v>
      </c>
      <c r="I8" s="29">
        <v>24</v>
      </c>
      <c r="J8" s="29">
        <v>27</v>
      </c>
      <c r="K8" s="61">
        <f t="shared" si="0"/>
        <v>23.5</v>
      </c>
      <c r="L8" s="52">
        <f t="shared" si="1"/>
        <v>0.87037037037037035</v>
      </c>
      <c r="M8" s="13">
        <v>20</v>
      </c>
      <c r="N8" s="62"/>
    </row>
    <row r="9" spans="1:14" ht="24.9" customHeight="1" x14ac:dyDescent="0.25">
      <c r="A9" s="8">
        <v>5</v>
      </c>
      <c r="B9" s="42" t="s">
        <v>76</v>
      </c>
      <c r="C9" s="42">
        <v>407</v>
      </c>
      <c r="D9" s="44">
        <v>28</v>
      </c>
      <c r="E9" s="44">
        <v>2</v>
      </c>
      <c r="F9" s="44">
        <f t="shared" si="2"/>
        <v>26</v>
      </c>
      <c r="G9" s="63">
        <v>26</v>
      </c>
      <c r="H9" s="63">
        <v>26</v>
      </c>
      <c r="I9" s="63">
        <v>23</v>
      </c>
      <c r="J9" s="29">
        <v>24</v>
      </c>
      <c r="K9" s="61">
        <f t="shared" si="0"/>
        <v>24.75</v>
      </c>
      <c r="L9" s="52">
        <f t="shared" si="1"/>
        <v>0.95192307692307687</v>
      </c>
      <c r="M9" s="13">
        <v>20</v>
      </c>
      <c r="N9" s="62"/>
    </row>
    <row r="10" spans="1:14" ht="24.9" customHeight="1" x14ac:dyDescent="0.25">
      <c r="A10" s="8">
        <v>6</v>
      </c>
      <c r="B10" s="42" t="s">
        <v>77</v>
      </c>
      <c r="C10" s="42">
        <v>408</v>
      </c>
      <c r="D10" s="44">
        <v>29</v>
      </c>
      <c r="E10" s="44">
        <v>4</v>
      </c>
      <c r="F10" s="44">
        <f t="shared" si="2"/>
        <v>25</v>
      </c>
      <c r="G10" s="97" t="s">
        <v>78</v>
      </c>
      <c r="H10" s="98"/>
      <c r="I10" s="8">
        <v>26</v>
      </c>
      <c r="J10" s="8">
        <v>24</v>
      </c>
      <c r="K10" s="61">
        <f>AVERAGE(I10:J10)</f>
        <v>25</v>
      </c>
      <c r="L10" s="52">
        <f t="shared" si="1"/>
        <v>1</v>
      </c>
      <c r="M10" s="13">
        <v>20</v>
      </c>
      <c r="N10" s="62"/>
    </row>
    <row r="11" spans="1:14" ht="24.9" customHeight="1" x14ac:dyDescent="0.25">
      <c r="A11" s="8">
        <v>7</v>
      </c>
      <c r="B11" s="42" t="s">
        <v>79</v>
      </c>
      <c r="C11" s="42">
        <v>409</v>
      </c>
      <c r="D11" s="44">
        <v>30</v>
      </c>
      <c r="E11" s="44">
        <v>6</v>
      </c>
      <c r="F11" s="44">
        <f t="shared" si="2"/>
        <v>24</v>
      </c>
      <c r="G11" s="64">
        <v>21</v>
      </c>
      <c r="H11" s="64">
        <v>23</v>
      </c>
      <c r="I11" s="64">
        <v>21</v>
      </c>
      <c r="J11" s="29">
        <v>23</v>
      </c>
      <c r="K11" s="61">
        <f t="shared" si="0"/>
        <v>22</v>
      </c>
      <c r="L11" s="52">
        <f t="shared" si="1"/>
        <v>0.91666666666666663</v>
      </c>
      <c r="M11" s="13">
        <v>20</v>
      </c>
      <c r="N11" s="62"/>
    </row>
    <row r="12" spans="1:14" ht="24.9" customHeight="1" x14ac:dyDescent="0.25">
      <c r="A12" s="8">
        <v>8</v>
      </c>
      <c r="B12" s="42" t="s">
        <v>80</v>
      </c>
      <c r="C12" s="42">
        <v>410</v>
      </c>
      <c r="D12" s="44">
        <v>30</v>
      </c>
      <c r="E12" s="44">
        <v>6</v>
      </c>
      <c r="F12" s="44">
        <f t="shared" si="2"/>
        <v>24</v>
      </c>
      <c r="G12" s="29">
        <v>20</v>
      </c>
      <c r="H12" s="29">
        <v>8</v>
      </c>
      <c r="I12" s="29">
        <v>19</v>
      </c>
      <c r="J12" s="29">
        <v>19</v>
      </c>
      <c r="K12" s="61">
        <f t="shared" si="0"/>
        <v>16.5</v>
      </c>
      <c r="L12" s="52">
        <f t="shared" si="1"/>
        <v>0.6875</v>
      </c>
      <c r="M12" s="13">
        <v>20</v>
      </c>
      <c r="N12" s="62"/>
    </row>
    <row r="13" spans="1:14" ht="24.9" customHeight="1" x14ac:dyDescent="0.25">
      <c r="A13" s="8">
        <v>9</v>
      </c>
      <c r="B13" s="42" t="s">
        <v>81</v>
      </c>
      <c r="C13" s="42">
        <v>411</v>
      </c>
      <c r="D13" s="44">
        <v>30</v>
      </c>
      <c r="E13" s="44">
        <v>6</v>
      </c>
      <c r="F13" s="44">
        <f t="shared" si="2"/>
        <v>24</v>
      </c>
      <c r="G13" s="29">
        <v>22</v>
      </c>
      <c r="H13" s="29">
        <v>24</v>
      </c>
      <c r="I13" s="29">
        <v>23</v>
      </c>
      <c r="J13" s="29">
        <v>24</v>
      </c>
      <c r="K13" s="61">
        <f t="shared" si="0"/>
        <v>23.25</v>
      </c>
      <c r="L13" s="52">
        <f t="shared" si="1"/>
        <v>0.96875</v>
      </c>
      <c r="M13" s="13">
        <v>20</v>
      </c>
      <c r="N13" s="62"/>
    </row>
    <row r="14" spans="1:14" ht="24.9" customHeight="1" x14ac:dyDescent="0.25">
      <c r="A14" s="8">
        <v>10</v>
      </c>
      <c r="B14" s="42" t="s">
        <v>82</v>
      </c>
      <c r="C14" s="42">
        <v>412</v>
      </c>
      <c r="D14" s="44">
        <v>30</v>
      </c>
      <c r="E14" s="44">
        <v>13</v>
      </c>
      <c r="F14" s="44">
        <v>17</v>
      </c>
      <c r="G14" s="29">
        <v>15</v>
      </c>
      <c r="H14" s="29">
        <v>22</v>
      </c>
      <c r="I14" s="29">
        <v>12</v>
      </c>
      <c r="J14" s="29">
        <v>13</v>
      </c>
      <c r="K14" s="61">
        <f t="shared" si="0"/>
        <v>15.5</v>
      </c>
      <c r="L14" s="52">
        <f t="shared" si="1"/>
        <v>0.91176470588235292</v>
      </c>
      <c r="M14" s="13">
        <v>20</v>
      </c>
      <c r="N14" s="62"/>
    </row>
    <row r="15" spans="1:14" ht="24.9" customHeight="1" x14ac:dyDescent="0.25">
      <c r="A15" s="8">
        <v>11</v>
      </c>
      <c r="B15" s="42" t="s">
        <v>83</v>
      </c>
      <c r="C15" s="42">
        <v>413</v>
      </c>
      <c r="D15" s="44">
        <v>29</v>
      </c>
      <c r="E15" s="44">
        <v>3</v>
      </c>
      <c r="F15" s="44">
        <f t="shared" si="2"/>
        <v>26</v>
      </c>
      <c r="G15" s="29">
        <v>21</v>
      </c>
      <c r="H15" s="29">
        <v>26</v>
      </c>
      <c r="I15" s="29">
        <v>25</v>
      </c>
      <c r="J15" s="29">
        <v>25</v>
      </c>
      <c r="K15" s="61">
        <f t="shared" si="0"/>
        <v>24.25</v>
      </c>
      <c r="L15" s="52">
        <f t="shared" si="1"/>
        <v>0.93269230769230771</v>
      </c>
      <c r="M15" s="13">
        <v>20</v>
      </c>
      <c r="N15" s="62"/>
    </row>
    <row r="16" spans="1:14" ht="24.9" customHeight="1" x14ac:dyDescent="0.25">
      <c r="A16" s="8">
        <v>12</v>
      </c>
      <c r="B16" s="42" t="s">
        <v>84</v>
      </c>
      <c r="C16" s="42">
        <v>414</v>
      </c>
      <c r="D16" s="44">
        <v>30</v>
      </c>
      <c r="E16" s="44">
        <v>3</v>
      </c>
      <c r="F16" s="44">
        <v>27</v>
      </c>
      <c r="G16" s="29">
        <v>26</v>
      </c>
      <c r="H16" s="29">
        <v>27</v>
      </c>
      <c r="I16" s="29">
        <v>26</v>
      </c>
      <c r="J16" s="29">
        <v>27</v>
      </c>
      <c r="K16" s="61">
        <f t="shared" si="0"/>
        <v>26.5</v>
      </c>
      <c r="L16" s="52">
        <f t="shared" si="1"/>
        <v>0.98148148148148151</v>
      </c>
      <c r="M16" s="13">
        <v>20</v>
      </c>
      <c r="N16" s="62"/>
    </row>
    <row r="17" spans="7:14" x14ac:dyDescent="0.25">
      <c r="G17" s="4"/>
      <c r="H17" s="4"/>
      <c r="I17" s="4"/>
      <c r="J17" s="4"/>
      <c r="N17" s="62"/>
    </row>
    <row r="18" spans="7:14" x14ac:dyDescent="0.25">
      <c r="G18" s="4"/>
      <c r="H18" s="4"/>
      <c r="I18" s="4"/>
      <c r="J18" s="4"/>
      <c r="N18" s="62"/>
    </row>
    <row r="19" spans="7:14" x14ac:dyDescent="0.25">
      <c r="G19" s="4"/>
      <c r="H19" s="4"/>
      <c r="I19" s="4"/>
      <c r="J19" s="4"/>
      <c r="N19" s="62"/>
    </row>
    <row r="20" spans="7:14" x14ac:dyDescent="0.25">
      <c r="G20" s="4"/>
      <c r="H20" s="4"/>
      <c r="I20" s="4"/>
      <c r="J20" s="4"/>
      <c r="N20" s="62"/>
    </row>
    <row r="21" spans="7:14" x14ac:dyDescent="0.25">
      <c r="G21" s="4"/>
      <c r="H21" s="4"/>
      <c r="I21" s="4"/>
      <c r="J21" s="4"/>
      <c r="N21" s="62"/>
    </row>
    <row r="22" spans="7:14" x14ac:dyDescent="0.25">
      <c r="G22" s="4"/>
      <c r="H22" s="4"/>
      <c r="I22" s="4"/>
      <c r="J22" s="4"/>
      <c r="N22" s="62"/>
    </row>
    <row r="23" spans="7:14" x14ac:dyDescent="0.25">
      <c r="G23" s="4"/>
      <c r="H23" s="4"/>
      <c r="I23" s="4"/>
      <c r="J23" s="4"/>
      <c r="N23" s="62"/>
    </row>
    <row r="24" spans="7:14" x14ac:dyDescent="0.25">
      <c r="G24" s="4"/>
      <c r="H24" s="4"/>
      <c r="I24" s="4"/>
      <c r="J24" s="4"/>
      <c r="N24" s="62"/>
    </row>
    <row r="25" spans="7:14" x14ac:dyDescent="0.25">
      <c r="G25" s="4"/>
      <c r="H25" s="4"/>
      <c r="I25" s="4"/>
      <c r="J25" s="4"/>
      <c r="N25" s="62"/>
    </row>
    <row r="26" spans="7:14" x14ac:dyDescent="0.25">
      <c r="G26" s="4"/>
      <c r="H26" s="4"/>
      <c r="I26" s="4"/>
      <c r="J26" s="4"/>
      <c r="N26" s="62"/>
    </row>
    <row r="27" spans="7:14" x14ac:dyDescent="0.25">
      <c r="G27" s="4"/>
      <c r="H27" s="4"/>
      <c r="I27" s="4"/>
      <c r="J27" s="4"/>
      <c r="N27" s="62"/>
    </row>
    <row r="28" spans="7:14" x14ac:dyDescent="0.25">
      <c r="G28" s="4"/>
      <c r="H28" s="4"/>
      <c r="I28" s="4"/>
      <c r="J28" s="4"/>
      <c r="N28" s="62"/>
    </row>
    <row r="29" spans="7:14" x14ac:dyDescent="0.25">
      <c r="J29" s="4"/>
    </row>
  </sheetData>
  <mergeCells count="3">
    <mergeCell ref="A3:M3"/>
    <mergeCell ref="A1:M2"/>
    <mergeCell ref="G10:H10"/>
  </mergeCells>
  <phoneticPr fontId="15" type="noConversion"/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75"/>
  <sheetViews>
    <sheetView tabSelected="1" topLeftCell="A14" zoomScale="85" workbookViewId="0">
      <selection activeCell="J34" sqref="J34"/>
    </sheetView>
  </sheetViews>
  <sheetFormatPr defaultColWidth="9" defaultRowHeight="14.4" x14ac:dyDescent="0.25"/>
  <cols>
    <col min="1" max="16384" width="9" style="65"/>
  </cols>
  <sheetData>
    <row r="1" spans="1:13" x14ac:dyDescent="0.25">
      <c r="A1" s="67" t="s">
        <v>0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</row>
    <row r="2" spans="1:13" x14ac:dyDescent="0.25">
      <c r="A2" s="67"/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</row>
    <row r="3" spans="1:13" ht="15.6" x14ac:dyDescent="0.25">
      <c r="A3" s="66" t="s">
        <v>1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</row>
    <row r="4" spans="1:13" ht="15.6" x14ac:dyDescent="0.25">
      <c r="A4" s="5" t="s">
        <v>2</v>
      </c>
      <c r="B4" s="5" t="s">
        <v>3</v>
      </c>
      <c r="C4" s="5" t="s">
        <v>4</v>
      </c>
      <c r="D4" s="5" t="s">
        <v>5</v>
      </c>
      <c r="E4" s="5" t="s">
        <v>6</v>
      </c>
      <c r="F4" s="5" t="s">
        <v>7</v>
      </c>
      <c r="G4" s="6">
        <v>5.23</v>
      </c>
      <c r="H4" s="6">
        <v>5.25</v>
      </c>
      <c r="I4" s="6">
        <v>5.26</v>
      </c>
      <c r="J4" s="6">
        <v>5.27</v>
      </c>
      <c r="K4" s="7" t="s">
        <v>8</v>
      </c>
      <c r="L4" s="7" t="s">
        <v>9</v>
      </c>
      <c r="M4" s="8" t="s">
        <v>10</v>
      </c>
    </row>
    <row r="5" spans="1:13" ht="15.6" x14ac:dyDescent="0.25">
      <c r="A5" s="9">
        <v>1</v>
      </c>
      <c r="B5" s="10" t="s">
        <v>11</v>
      </c>
      <c r="C5" s="11">
        <v>505</v>
      </c>
      <c r="D5" s="11">
        <v>41</v>
      </c>
      <c r="E5" s="11">
        <v>9</v>
      </c>
      <c r="F5" s="11">
        <f t="shared" ref="F5:F14" si="0">D5-E5</f>
        <v>32</v>
      </c>
      <c r="G5" s="12">
        <v>31</v>
      </c>
      <c r="H5" s="12">
        <v>32</v>
      </c>
      <c r="I5" s="12">
        <v>32</v>
      </c>
      <c r="J5" s="12" t="s">
        <v>12</v>
      </c>
      <c r="K5" s="13">
        <f t="shared" ref="K5:K14" si="1">AVERAGE(G5:J5)</f>
        <v>31.666666666666668</v>
      </c>
      <c r="L5" s="14">
        <f t="shared" ref="L5:L14" si="2">K5/F5</f>
        <v>0.98958333333333337</v>
      </c>
      <c r="M5" s="13">
        <v>20</v>
      </c>
    </row>
    <row r="6" spans="1:13" ht="15.6" x14ac:dyDescent="0.25">
      <c r="A6" s="9">
        <v>2</v>
      </c>
      <c r="B6" s="10" t="s">
        <v>13</v>
      </c>
      <c r="C6" s="11">
        <v>410</v>
      </c>
      <c r="D6" s="11">
        <v>37</v>
      </c>
      <c r="E6" s="11">
        <v>0</v>
      </c>
      <c r="F6" s="11">
        <f t="shared" si="0"/>
        <v>37</v>
      </c>
      <c r="G6" s="12">
        <v>37</v>
      </c>
      <c r="H6" s="15">
        <v>33</v>
      </c>
      <c r="I6" s="68" t="s">
        <v>12</v>
      </c>
      <c r="J6" s="17">
        <v>35</v>
      </c>
      <c r="K6" s="13">
        <f t="shared" si="1"/>
        <v>35</v>
      </c>
      <c r="L6" s="14">
        <f t="shared" si="2"/>
        <v>0.94594594594594594</v>
      </c>
      <c r="M6" s="13">
        <v>15</v>
      </c>
    </row>
    <row r="7" spans="1:13" ht="15.6" x14ac:dyDescent="0.25">
      <c r="A7" s="9">
        <v>3</v>
      </c>
      <c r="B7" s="10" t="s">
        <v>14</v>
      </c>
      <c r="C7" s="11">
        <v>407</v>
      </c>
      <c r="D7" s="11">
        <v>38</v>
      </c>
      <c r="E7" s="11">
        <v>0</v>
      </c>
      <c r="F7" s="11">
        <f t="shared" si="0"/>
        <v>38</v>
      </c>
      <c r="G7" s="12">
        <v>30</v>
      </c>
      <c r="H7" s="15">
        <v>22</v>
      </c>
      <c r="I7" s="68"/>
      <c r="J7" s="17">
        <v>36</v>
      </c>
      <c r="K7" s="13">
        <f t="shared" si="1"/>
        <v>29.333333333333332</v>
      </c>
      <c r="L7" s="14">
        <f t="shared" si="2"/>
        <v>0.77192982456140347</v>
      </c>
      <c r="M7" s="13">
        <v>15</v>
      </c>
    </row>
    <row r="8" spans="1:13" ht="15.6" x14ac:dyDescent="0.25">
      <c r="A8" s="9">
        <v>4</v>
      </c>
      <c r="B8" s="10" t="s">
        <v>15</v>
      </c>
      <c r="C8" s="11">
        <v>408</v>
      </c>
      <c r="D8" s="11">
        <v>35</v>
      </c>
      <c r="E8" s="11">
        <v>0</v>
      </c>
      <c r="F8" s="11">
        <f t="shared" si="0"/>
        <v>35</v>
      </c>
      <c r="G8" s="12">
        <v>35</v>
      </c>
      <c r="H8" s="12">
        <v>35</v>
      </c>
      <c r="I8" s="12">
        <v>35</v>
      </c>
      <c r="J8" s="12" t="s">
        <v>12</v>
      </c>
      <c r="K8" s="13">
        <f t="shared" si="1"/>
        <v>35</v>
      </c>
      <c r="L8" s="14">
        <f t="shared" si="2"/>
        <v>1</v>
      </c>
      <c r="M8" s="13">
        <v>13.33</v>
      </c>
    </row>
    <row r="9" spans="1:13" ht="15.6" x14ac:dyDescent="0.25">
      <c r="A9" s="9">
        <v>5</v>
      </c>
      <c r="B9" s="10" t="s">
        <v>16</v>
      </c>
      <c r="C9" s="11">
        <v>411</v>
      </c>
      <c r="D9" s="11">
        <v>41</v>
      </c>
      <c r="E9" s="11">
        <v>3</v>
      </c>
      <c r="F9" s="11">
        <f t="shared" si="0"/>
        <v>38</v>
      </c>
      <c r="G9" s="12">
        <v>29</v>
      </c>
      <c r="H9" s="12">
        <v>24</v>
      </c>
      <c r="I9" s="69" t="s">
        <v>12</v>
      </c>
      <c r="J9" s="12" t="s">
        <v>17</v>
      </c>
      <c r="K9" s="13">
        <f t="shared" si="1"/>
        <v>26.5</v>
      </c>
      <c r="L9" s="14">
        <f t="shared" si="2"/>
        <v>0.69736842105263153</v>
      </c>
      <c r="M9" s="13">
        <v>10</v>
      </c>
    </row>
    <row r="10" spans="1:13" ht="15.6" x14ac:dyDescent="0.25">
      <c r="A10" s="9">
        <v>6</v>
      </c>
      <c r="B10" s="10" t="s">
        <v>18</v>
      </c>
      <c r="C10" s="11">
        <v>413</v>
      </c>
      <c r="D10" s="11">
        <v>41</v>
      </c>
      <c r="E10" s="11">
        <v>3</v>
      </c>
      <c r="F10" s="11">
        <f t="shared" si="0"/>
        <v>38</v>
      </c>
      <c r="G10" s="12">
        <v>38</v>
      </c>
      <c r="H10" s="12">
        <v>38</v>
      </c>
      <c r="I10" s="70"/>
      <c r="J10" s="12">
        <v>38</v>
      </c>
      <c r="K10" s="13">
        <f t="shared" si="1"/>
        <v>38</v>
      </c>
      <c r="L10" s="14">
        <f t="shared" si="2"/>
        <v>1</v>
      </c>
      <c r="M10" s="13">
        <v>15</v>
      </c>
    </row>
    <row r="11" spans="1:13" ht="15.6" x14ac:dyDescent="0.25">
      <c r="A11" s="9">
        <v>7</v>
      </c>
      <c r="B11" s="10" t="s">
        <v>19</v>
      </c>
      <c r="C11" s="11">
        <v>405</v>
      </c>
      <c r="D11" s="11">
        <v>44</v>
      </c>
      <c r="E11" s="11">
        <v>0</v>
      </c>
      <c r="F11" s="11">
        <f t="shared" si="0"/>
        <v>44</v>
      </c>
      <c r="G11" s="12">
        <v>44</v>
      </c>
      <c r="H11" s="12">
        <v>41</v>
      </c>
      <c r="I11" s="70"/>
      <c r="J11" s="12">
        <v>44</v>
      </c>
      <c r="K11" s="13">
        <f t="shared" si="1"/>
        <v>43</v>
      </c>
      <c r="L11" s="14">
        <f t="shared" si="2"/>
        <v>0.97727272727272729</v>
      </c>
      <c r="M11" s="13">
        <v>12.5</v>
      </c>
    </row>
    <row r="12" spans="1:13" ht="15.6" x14ac:dyDescent="0.25">
      <c r="A12" s="9">
        <v>8</v>
      </c>
      <c r="B12" s="18" t="s">
        <v>20</v>
      </c>
      <c r="C12" s="19">
        <v>404</v>
      </c>
      <c r="D12" s="19">
        <v>27</v>
      </c>
      <c r="E12" s="19">
        <v>2</v>
      </c>
      <c r="F12" s="11">
        <f t="shared" si="0"/>
        <v>25</v>
      </c>
      <c r="G12" s="12">
        <v>24</v>
      </c>
      <c r="H12" s="12">
        <v>24</v>
      </c>
      <c r="I12" s="71"/>
      <c r="J12" s="12">
        <v>21</v>
      </c>
      <c r="K12" s="13">
        <f t="shared" si="1"/>
        <v>23</v>
      </c>
      <c r="L12" s="14">
        <f t="shared" si="2"/>
        <v>0.92</v>
      </c>
      <c r="M12" s="13">
        <v>15</v>
      </c>
    </row>
    <row r="13" spans="1:13" ht="15.6" x14ac:dyDescent="0.25">
      <c r="A13" s="9">
        <v>9</v>
      </c>
      <c r="B13" s="18" t="s">
        <v>21</v>
      </c>
      <c r="C13" s="19">
        <v>409</v>
      </c>
      <c r="D13" s="19">
        <v>39</v>
      </c>
      <c r="E13" s="19">
        <v>4</v>
      </c>
      <c r="F13" s="11">
        <f t="shared" si="0"/>
        <v>35</v>
      </c>
      <c r="G13" s="12">
        <v>35</v>
      </c>
      <c r="H13" s="12">
        <v>35</v>
      </c>
      <c r="I13" s="12">
        <v>35</v>
      </c>
      <c r="J13" s="69" t="s">
        <v>12</v>
      </c>
      <c r="K13" s="13">
        <f t="shared" si="1"/>
        <v>35</v>
      </c>
      <c r="L13" s="14">
        <f t="shared" si="2"/>
        <v>1</v>
      </c>
      <c r="M13" s="13">
        <v>11.67</v>
      </c>
    </row>
    <row r="14" spans="1:13" ht="15.6" x14ac:dyDescent="0.25">
      <c r="A14" s="9">
        <v>10</v>
      </c>
      <c r="B14" s="18" t="s">
        <v>22</v>
      </c>
      <c r="C14" s="19">
        <v>406</v>
      </c>
      <c r="D14" s="19">
        <v>29</v>
      </c>
      <c r="E14" s="19">
        <v>0</v>
      </c>
      <c r="F14" s="11">
        <f t="shared" si="0"/>
        <v>29</v>
      </c>
      <c r="G14" s="12">
        <v>25</v>
      </c>
      <c r="H14" s="12">
        <v>27</v>
      </c>
      <c r="I14" s="12">
        <v>28</v>
      </c>
      <c r="J14" s="71"/>
      <c r="K14" s="13">
        <f t="shared" si="1"/>
        <v>26.666666666666668</v>
      </c>
      <c r="L14" s="14">
        <f t="shared" si="2"/>
        <v>0.91954022988505746</v>
      </c>
      <c r="M14" s="13">
        <v>16.670000000000002</v>
      </c>
    </row>
    <row r="15" spans="1:13" ht="15.6" x14ac:dyDescent="0.25">
      <c r="A15" s="66" t="s">
        <v>23</v>
      </c>
      <c r="B15" s="66"/>
      <c r="C15" s="66"/>
      <c r="D15" s="66"/>
      <c r="E15" s="66"/>
      <c r="F15" s="66"/>
      <c r="G15" s="66"/>
      <c r="H15" s="66"/>
      <c r="I15" s="66"/>
      <c r="J15" s="66"/>
      <c r="K15" s="66"/>
      <c r="L15" s="66"/>
      <c r="M15" s="66"/>
    </row>
    <row r="16" spans="1:13" ht="15.6" x14ac:dyDescent="0.25">
      <c r="A16" s="5" t="s">
        <v>2</v>
      </c>
      <c r="B16" s="5" t="s">
        <v>3</v>
      </c>
      <c r="C16" s="5" t="s">
        <v>4</v>
      </c>
      <c r="D16" s="5" t="s">
        <v>5</v>
      </c>
      <c r="E16" s="5" t="s">
        <v>6</v>
      </c>
      <c r="F16" s="5" t="s">
        <v>7</v>
      </c>
      <c r="G16" s="6">
        <v>5.23</v>
      </c>
      <c r="H16" s="6">
        <v>5.25</v>
      </c>
      <c r="I16" s="6">
        <v>5.26</v>
      </c>
      <c r="J16" s="6">
        <v>5.27</v>
      </c>
      <c r="K16" s="7" t="s">
        <v>8</v>
      </c>
      <c r="L16" s="7" t="s">
        <v>9</v>
      </c>
      <c r="M16" s="24" t="s">
        <v>10</v>
      </c>
    </row>
    <row r="17" spans="1:13" ht="31.2" x14ac:dyDescent="0.25">
      <c r="A17" s="16">
        <v>1</v>
      </c>
      <c r="B17" s="25" t="s">
        <v>24</v>
      </c>
      <c r="C17" s="26">
        <v>810</v>
      </c>
      <c r="D17" s="27">
        <v>28</v>
      </c>
      <c r="E17" s="27">
        <v>10</v>
      </c>
      <c r="F17" s="28">
        <v>18</v>
      </c>
      <c r="G17" s="12">
        <v>18</v>
      </c>
      <c r="H17" s="69" t="s">
        <v>25</v>
      </c>
      <c r="I17" s="12">
        <v>12</v>
      </c>
      <c r="J17" s="29">
        <v>12</v>
      </c>
      <c r="K17" s="13">
        <f t="shared" ref="K17:K22" si="3">AVERAGE(G17:J17)</f>
        <v>14</v>
      </c>
      <c r="L17" s="14">
        <f t="shared" ref="L17:L22" si="4">K17/F17</f>
        <v>0.77777777777777779</v>
      </c>
      <c r="M17" s="13">
        <v>17.5</v>
      </c>
    </row>
    <row r="18" spans="1:13" ht="31.2" x14ac:dyDescent="0.25">
      <c r="A18" s="16">
        <v>2</v>
      </c>
      <c r="B18" s="25" t="s">
        <v>26</v>
      </c>
      <c r="C18" s="26">
        <v>1103</v>
      </c>
      <c r="D18" s="27">
        <v>27</v>
      </c>
      <c r="E18" s="27">
        <v>6</v>
      </c>
      <c r="F18" s="28">
        <v>20</v>
      </c>
      <c r="G18" s="12">
        <v>12</v>
      </c>
      <c r="H18" s="70"/>
      <c r="I18" s="12">
        <v>9</v>
      </c>
      <c r="J18" s="29">
        <v>9</v>
      </c>
      <c r="K18" s="13">
        <f t="shared" si="3"/>
        <v>10</v>
      </c>
      <c r="L18" s="14">
        <f t="shared" si="4"/>
        <v>0.5</v>
      </c>
      <c r="M18" s="13">
        <v>20</v>
      </c>
    </row>
    <row r="19" spans="1:13" ht="31.2" x14ac:dyDescent="0.25">
      <c r="A19" s="16">
        <v>3</v>
      </c>
      <c r="B19" s="25" t="s">
        <v>27</v>
      </c>
      <c r="C19" s="26">
        <v>1104</v>
      </c>
      <c r="D19" s="27">
        <v>28</v>
      </c>
      <c r="E19" s="27">
        <v>2</v>
      </c>
      <c r="F19" s="28">
        <v>26</v>
      </c>
      <c r="G19" s="12">
        <v>21</v>
      </c>
      <c r="H19" s="70"/>
      <c r="I19" s="12">
        <v>17</v>
      </c>
      <c r="J19" s="29">
        <v>21</v>
      </c>
      <c r="K19" s="13">
        <f t="shared" si="3"/>
        <v>19.666666666666668</v>
      </c>
      <c r="L19" s="14">
        <f t="shared" si="4"/>
        <v>0.7564102564102565</v>
      </c>
      <c r="M19" s="13">
        <v>20</v>
      </c>
    </row>
    <row r="20" spans="1:13" ht="31.2" x14ac:dyDescent="0.25">
      <c r="A20" s="16">
        <v>4</v>
      </c>
      <c r="B20" s="25" t="s">
        <v>28</v>
      </c>
      <c r="C20" s="26">
        <v>1109</v>
      </c>
      <c r="D20" s="27">
        <v>33</v>
      </c>
      <c r="E20" s="27">
        <v>1</v>
      </c>
      <c r="F20" s="28">
        <v>26</v>
      </c>
      <c r="G20" s="12">
        <v>19</v>
      </c>
      <c r="H20" s="70"/>
      <c r="I20" s="12">
        <v>9</v>
      </c>
      <c r="J20" s="29">
        <v>10</v>
      </c>
      <c r="K20" s="13">
        <f t="shared" si="3"/>
        <v>12.666666666666666</v>
      </c>
      <c r="L20" s="14">
        <f t="shared" si="4"/>
        <v>0.48717948717948717</v>
      </c>
      <c r="M20" s="13">
        <v>20</v>
      </c>
    </row>
    <row r="21" spans="1:13" ht="31.2" x14ac:dyDescent="0.25">
      <c r="A21" s="16">
        <v>5</v>
      </c>
      <c r="B21" s="31" t="s">
        <v>29</v>
      </c>
      <c r="C21" s="26">
        <v>1107</v>
      </c>
      <c r="D21" s="27">
        <v>31</v>
      </c>
      <c r="E21" s="27">
        <v>7</v>
      </c>
      <c r="F21" s="28">
        <v>24</v>
      </c>
      <c r="G21" s="12">
        <v>16</v>
      </c>
      <c r="H21" s="70"/>
      <c r="I21" s="12" t="s">
        <v>30</v>
      </c>
      <c r="J21" s="29">
        <v>21</v>
      </c>
      <c r="K21" s="13">
        <f t="shared" si="3"/>
        <v>18.5</v>
      </c>
      <c r="L21" s="14">
        <f t="shared" si="4"/>
        <v>0.77083333333333337</v>
      </c>
      <c r="M21" s="13">
        <v>15</v>
      </c>
    </row>
    <row r="22" spans="1:13" ht="31.2" x14ac:dyDescent="0.25">
      <c r="A22" s="16">
        <v>6</v>
      </c>
      <c r="B22" s="25" t="s">
        <v>31</v>
      </c>
      <c r="C22" s="26">
        <v>1110</v>
      </c>
      <c r="D22" s="27">
        <v>13</v>
      </c>
      <c r="E22" s="27">
        <v>2</v>
      </c>
      <c r="F22" s="28">
        <v>11</v>
      </c>
      <c r="G22" s="12">
        <v>7</v>
      </c>
      <c r="H22" s="70"/>
      <c r="I22" s="12">
        <v>4</v>
      </c>
      <c r="J22" s="29">
        <v>10</v>
      </c>
      <c r="K22" s="13">
        <f t="shared" si="3"/>
        <v>7</v>
      </c>
      <c r="L22" s="14">
        <f t="shared" si="4"/>
        <v>0.63636363636363635</v>
      </c>
      <c r="M22" s="13">
        <v>20</v>
      </c>
    </row>
    <row r="23" spans="1:13" ht="31.2" x14ac:dyDescent="0.25">
      <c r="A23" s="16">
        <v>7</v>
      </c>
      <c r="B23" s="25" t="s">
        <v>32</v>
      </c>
      <c r="C23" s="26">
        <v>1105</v>
      </c>
      <c r="D23" s="27">
        <v>11</v>
      </c>
      <c r="E23" s="27">
        <v>1</v>
      </c>
      <c r="F23" s="28">
        <v>9</v>
      </c>
      <c r="G23" s="69" t="s">
        <v>33</v>
      </c>
      <c r="H23" s="70"/>
      <c r="I23" s="74" t="s">
        <v>33</v>
      </c>
      <c r="J23" s="75"/>
      <c r="K23" s="13"/>
      <c r="L23" s="14"/>
      <c r="M23" s="13"/>
    </row>
    <row r="24" spans="1:13" ht="31.2" x14ac:dyDescent="0.25">
      <c r="A24" s="16">
        <v>8</v>
      </c>
      <c r="B24" s="25" t="s">
        <v>34</v>
      </c>
      <c r="C24" s="26">
        <v>1106</v>
      </c>
      <c r="D24" s="27">
        <v>23</v>
      </c>
      <c r="E24" s="27">
        <v>0</v>
      </c>
      <c r="F24" s="28">
        <v>23</v>
      </c>
      <c r="G24" s="71"/>
      <c r="H24" s="70"/>
      <c r="I24" s="76"/>
      <c r="J24" s="77"/>
      <c r="K24" s="13"/>
      <c r="L24" s="14"/>
      <c r="M24" s="13"/>
    </row>
    <row r="25" spans="1:13" ht="31.2" x14ac:dyDescent="0.25">
      <c r="A25" s="16">
        <v>9</v>
      </c>
      <c r="B25" s="25" t="s">
        <v>35</v>
      </c>
      <c r="C25" s="26">
        <v>1111</v>
      </c>
      <c r="D25" s="27">
        <v>38</v>
      </c>
      <c r="E25" s="27">
        <v>11</v>
      </c>
      <c r="F25" s="28">
        <v>21</v>
      </c>
      <c r="G25" s="12">
        <v>17</v>
      </c>
      <c r="H25" s="70"/>
      <c r="I25" s="12">
        <v>13</v>
      </c>
      <c r="J25" s="29">
        <v>21</v>
      </c>
      <c r="K25" s="13">
        <f t="shared" ref="K25:K36" si="5">AVERAGE(G25:J25)</f>
        <v>17</v>
      </c>
      <c r="L25" s="14">
        <f t="shared" ref="L25:L36" si="6">K25/F25</f>
        <v>0.80952380952380953</v>
      </c>
      <c r="M25" s="13">
        <v>20</v>
      </c>
    </row>
    <row r="26" spans="1:13" ht="31.2" x14ac:dyDescent="0.25">
      <c r="A26" s="16">
        <v>10</v>
      </c>
      <c r="B26" s="25" t="s">
        <v>36</v>
      </c>
      <c r="C26" s="26">
        <v>1108</v>
      </c>
      <c r="D26" s="27">
        <v>36</v>
      </c>
      <c r="E26" s="27">
        <v>3</v>
      </c>
      <c r="F26" s="28">
        <v>30</v>
      </c>
      <c r="G26" s="12">
        <v>29</v>
      </c>
      <c r="H26" s="71"/>
      <c r="I26" s="12">
        <v>16</v>
      </c>
      <c r="J26" s="29">
        <v>28</v>
      </c>
      <c r="K26" s="13">
        <f t="shared" si="5"/>
        <v>24.333333333333332</v>
      </c>
      <c r="L26" s="14">
        <f t="shared" si="6"/>
        <v>0.81111111111111112</v>
      </c>
      <c r="M26" s="13">
        <v>20</v>
      </c>
    </row>
    <row r="27" spans="1:13" ht="15.6" x14ac:dyDescent="0.25">
      <c r="A27" s="78" t="s">
        <v>37</v>
      </c>
      <c r="B27" s="79"/>
      <c r="C27" s="79"/>
      <c r="D27" s="79"/>
      <c r="E27" s="79"/>
      <c r="F27" s="79"/>
      <c r="G27" s="79"/>
      <c r="H27" s="79"/>
      <c r="I27" s="79"/>
      <c r="J27" s="79"/>
      <c r="K27" s="80"/>
      <c r="L27" s="81"/>
      <c r="M27" s="82"/>
    </row>
    <row r="28" spans="1:13" ht="15.6" x14ac:dyDescent="0.25">
      <c r="A28" s="5" t="s">
        <v>2</v>
      </c>
      <c r="B28" s="5" t="s">
        <v>3</v>
      </c>
      <c r="C28" s="5" t="s">
        <v>4</v>
      </c>
      <c r="D28" s="5" t="s">
        <v>5</v>
      </c>
      <c r="E28" s="5" t="s">
        <v>6</v>
      </c>
      <c r="F28" s="5" t="s">
        <v>7</v>
      </c>
      <c r="G28" s="6">
        <v>5.23</v>
      </c>
      <c r="H28" s="6">
        <v>5.25</v>
      </c>
      <c r="I28" s="6">
        <v>5.26</v>
      </c>
      <c r="J28" s="6">
        <v>5.27</v>
      </c>
      <c r="K28" s="40" t="s">
        <v>8</v>
      </c>
      <c r="L28" s="41" t="s">
        <v>9</v>
      </c>
      <c r="M28" s="24" t="s">
        <v>10</v>
      </c>
    </row>
    <row r="29" spans="1:13" ht="15.6" x14ac:dyDescent="0.25">
      <c r="A29" s="9">
        <v>1</v>
      </c>
      <c r="B29" s="42" t="s">
        <v>38</v>
      </c>
      <c r="C29" s="43">
        <v>505</v>
      </c>
      <c r="D29" s="44">
        <v>30</v>
      </c>
      <c r="E29" s="44">
        <v>1</v>
      </c>
      <c r="F29" s="44">
        <f t="shared" ref="F29:F36" si="7">D29-E29</f>
        <v>29</v>
      </c>
      <c r="G29" s="12">
        <v>14</v>
      </c>
      <c r="H29" s="74" t="s">
        <v>39</v>
      </c>
      <c r="I29" s="94" t="s">
        <v>39</v>
      </c>
      <c r="J29" s="12" t="s">
        <v>40</v>
      </c>
      <c r="K29" s="13">
        <f t="shared" si="5"/>
        <v>14</v>
      </c>
      <c r="L29" s="14">
        <f t="shared" si="6"/>
        <v>0.48275862068965519</v>
      </c>
      <c r="M29" s="13">
        <v>20</v>
      </c>
    </row>
    <row r="30" spans="1:13" ht="15.6" x14ac:dyDescent="0.25">
      <c r="A30" s="9">
        <v>2</v>
      </c>
      <c r="B30" s="42" t="s">
        <v>41</v>
      </c>
      <c r="C30" s="43">
        <v>408</v>
      </c>
      <c r="D30" s="44">
        <v>40</v>
      </c>
      <c r="E30" s="44">
        <v>0</v>
      </c>
      <c r="F30" s="44">
        <f t="shared" si="7"/>
        <v>40</v>
      </c>
      <c r="G30" s="12">
        <v>40</v>
      </c>
      <c r="H30" s="76"/>
      <c r="I30" s="95"/>
      <c r="J30" s="12">
        <v>40</v>
      </c>
      <c r="K30" s="13">
        <f t="shared" si="5"/>
        <v>40</v>
      </c>
      <c r="L30" s="14">
        <f t="shared" si="6"/>
        <v>1</v>
      </c>
      <c r="M30" s="13">
        <v>20</v>
      </c>
    </row>
    <row r="31" spans="1:13" ht="15.6" x14ac:dyDescent="0.25">
      <c r="A31" s="9">
        <v>3</v>
      </c>
      <c r="B31" s="42" t="s">
        <v>42</v>
      </c>
      <c r="C31" s="43">
        <v>406</v>
      </c>
      <c r="D31" s="44">
        <v>37</v>
      </c>
      <c r="E31" s="44">
        <v>1</v>
      </c>
      <c r="F31" s="44">
        <f t="shared" si="7"/>
        <v>36</v>
      </c>
      <c r="G31" s="12">
        <v>7</v>
      </c>
      <c r="H31" s="15">
        <v>4</v>
      </c>
      <c r="I31" s="95"/>
      <c r="J31" s="12">
        <v>14</v>
      </c>
      <c r="K31" s="13">
        <f t="shared" si="5"/>
        <v>8.3333333333333339</v>
      </c>
      <c r="L31" s="14">
        <f t="shared" si="6"/>
        <v>0.23148148148148151</v>
      </c>
      <c r="M31" s="13">
        <v>20</v>
      </c>
    </row>
    <row r="32" spans="1:13" ht="15.6" x14ac:dyDescent="0.25">
      <c r="A32" s="9">
        <v>4</v>
      </c>
      <c r="B32" s="42" t="s">
        <v>43</v>
      </c>
      <c r="C32" s="43">
        <v>405</v>
      </c>
      <c r="D32" s="44">
        <v>30</v>
      </c>
      <c r="E32" s="44">
        <v>0</v>
      </c>
      <c r="F32" s="44">
        <f t="shared" si="7"/>
        <v>30</v>
      </c>
      <c r="G32" s="12">
        <v>18</v>
      </c>
      <c r="H32" s="15">
        <v>14</v>
      </c>
      <c r="I32" s="95"/>
      <c r="J32" s="12">
        <v>27</v>
      </c>
      <c r="K32" s="13">
        <f t="shared" si="5"/>
        <v>19.666666666666668</v>
      </c>
      <c r="L32" s="14">
        <f t="shared" si="6"/>
        <v>0.65555555555555556</v>
      </c>
      <c r="M32" s="13">
        <v>20</v>
      </c>
    </row>
    <row r="33" spans="1:13" ht="15.6" x14ac:dyDescent="0.25">
      <c r="A33" s="9">
        <v>5</v>
      </c>
      <c r="B33" s="42" t="s">
        <v>44</v>
      </c>
      <c r="C33" s="43">
        <v>404</v>
      </c>
      <c r="D33" s="44">
        <v>26</v>
      </c>
      <c r="E33" s="44">
        <v>0</v>
      </c>
      <c r="F33" s="44">
        <f t="shared" si="7"/>
        <v>26</v>
      </c>
      <c r="G33" s="12">
        <v>21</v>
      </c>
      <c r="H33" s="15">
        <v>23</v>
      </c>
      <c r="I33" s="95"/>
      <c r="J33" s="12">
        <v>24</v>
      </c>
      <c r="K33" s="13">
        <f t="shared" si="5"/>
        <v>22.666666666666668</v>
      </c>
      <c r="L33" s="14">
        <f t="shared" si="6"/>
        <v>0.87179487179487181</v>
      </c>
      <c r="M33" s="13">
        <v>20</v>
      </c>
    </row>
    <row r="34" spans="1:13" ht="15.6" x14ac:dyDescent="0.25">
      <c r="A34" s="9">
        <v>6</v>
      </c>
      <c r="B34" s="42" t="s">
        <v>45</v>
      </c>
      <c r="C34" s="43">
        <v>503</v>
      </c>
      <c r="D34" s="44">
        <v>26</v>
      </c>
      <c r="E34" s="44">
        <v>0</v>
      </c>
      <c r="F34" s="44">
        <f t="shared" si="7"/>
        <v>26</v>
      </c>
      <c r="G34" s="12">
        <v>14</v>
      </c>
      <c r="H34" s="74" t="s">
        <v>39</v>
      </c>
      <c r="I34" s="95"/>
      <c r="J34" s="12">
        <v>26</v>
      </c>
      <c r="K34" s="13">
        <f t="shared" si="5"/>
        <v>20</v>
      </c>
      <c r="L34" s="14">
        <f t="shared" si="6"/>
        <v>0.76923076923076927</v>
      </c>
      <c r="M34" s="13">
        <v>20</v>
      </c>
    </row>
    <row r="35" spans="1:13" ht="15.6" x14ac:dyDescent="0.25">
      <c r="A35" s="9">
        <v>7</v>
      </c>
      <c r="B35" s="42" t="s">
        <v>46</v>
      </c>
      <c r="C35" s="43">
        <v>507</v>
      </c>
      <c r="D35" s="44">
        <v>13</v>
      </c>
      <c r="E35" s="44">
        <v>0</v>
      </c>
      <c r="F35" s="44">
        <f t="shared" si="7"/>
        <v>13</v>
      </c>
      <c r="G35" s="12">
        <v>8</v>
      </c>
      <c r="H35" s="93"/>
      <c r="I35" s="95"/>
      <c r="J35" s="12">
        <v>13</v>
      </c>
      <c r="K35" s="13">
        <f t="shared" si="5"/>
        <v>10.5</v>
      </c>
      <c r="L35" s="14">
        <f t="shared" si="6"/>
        <v>0.80769230769230771</v>
      </c>
      <c r="M35" s="13">
        <v>20</v>
      </c>
    </row>
    <row r="36" spans="1:13" ht="15.6" x14ac:dyDescent="0.25">
      <c r="A36" s="9">
        <v>8</v>
      </c>
      <c r="B36" s="42" t="s">
        <v>47</v>
      </c>
      <c r="C36" s="43">
        <v>504</v>
      </c>
      <c r="D36" s="44">
        <v>29</v>
      </c>
      <c r="E36" s="44">
        <v>3</v>
      </c>
      <c r="F36" s="44">
        <f t="shared" si="7"/>
        <v>26</v>
      </c>
      <c r="G36" s="12">
        <v>1</v>
      </c>
      <c r="H36" s="76"/>
      <c r="I36" s="96"/>
      <c r="J36" s="12" t="s">
        <v>48</v>
      </c>
      <c r="K36" s="13">
        <f t="shared" si="5"/>
        <v>1</v>
      </c>
      <c r="L36" s="14">
        <f t="shared" si="6"/>
        <v>3.8461538461538464E-2</v>
      </c>
      <c r="M36" s="13"/>
    </row>
    <row r="37" spans="1:13" ht="15.6" x14ac:dyDescent="0.25">
      <c r="A37" s="66" t="s">
        <v>49</v>
      </c>
      <c r="B37" s="66"/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66"/>
    </row>
    <row r="38" spans="1:13" ht="15.6" x14ac:dyDescent="0.25">
      <c r="A38" s="5" t="s">
        <v>2</v>
      </c>
      <c r="B38" s="5" t="s">
        <v>3</v>
      </c>
      <c r="C38" s="5" t="s">
        <v>4</v>
      </c>
      <c r="D38" s="5" t="s">
        <v>5</v>
      </c>
      <c r="E38" s="5" t="s">
        <v>6</v>
      </c>
      <c r="F38" s="5" t="s">
        <v>7</v>
      </c>
      <c r="G38" s="6">
        <v>5.23</v>
      </c>
      <c r="H38" s="6">
        <v>5.25</v>
      </c>
      <c r="I38" s="6">
        <v>5.26</v>
      </c>
      <c r="J38" s="6">
        <v>5.27</v>
      </c>
      <c r="K38" s="7" t="s">
        <v>8</v>
      </c>
      <c r="L38" s="7" t="s">
        <v>9</v>
      </c>
      <c r="M38" s="24" t="s">
        <v>10</v>
      </c>
    </row>
    <row r="39" spans="1:13" ht="15.6" x14ac:dyDescent="0.25">
      <c r="A39" s="16">
        <v>1</v>
      </c>
      <c r="B39" s="49" t="s">
        <v>50</v>
      </c>
      <c r="C39" s="26">
        <v>527</v>
      </c>
      <c r="D39" s="27">
        <v>32</v>
      </c>
      <c r="E39" s="27">
        <v>4</v>
      </c>
      <c r="F39" s="27">
        <f t="shared" ref="F39:F48" si="8">D39-E39</f>
        <v>28</v>
      </c>
      <c r="G39" s="8">
        <v>13</v>
      </c>
      <c r="H39" s="8">
        <v>13</v>
      </c>
      <c r="I39" s="101" t="s">
        <v>30</v>
      </c>
      <c r="J39" s="101" t="s">
        <v>39</v>
      </c>
      <c r="K39" s="51">
        <f t="shared" ref="K39:K47" si="9">AVERAGE(G39:I39)</f>
        <v>13</v>
      </c>
      <c r="L39" s="52">
        <f t="shared" ref="L39:L47" si="10">K39/F39</f>
        <v>0.4642857142857143</v>
      </c>
      <c r="M39" s="13">
        <v>12.5</v>
      </c>
    </row>
    <row r="40" spans="1:13" ht="15.6" x14ac:dyDescent="0.25">
      <c r="A40" s="16">
        <v>2</v>
      </c>
      <c r="B40" s="53" t="s">
        <v>51</v>
      </c>
      <c r="C40" s="26">
        <v>529</v>
      </c>
      <c r="D40" s="27">
        <v>33</v>
      </c>
      <c r="E40" s="27">
        <v>9</v>
      </c>
      <c r="F40" s="27">
        <f t="shared" si="8"/>
        <v>24</v>
      </c>
      <c r="G40" s="8">
        <v>19</v>
      </c>
      <c r="H40" s="8">
        <v>17</v>
      </c>
      <c r="I40" s="102"/>
      <c r="J40" s="103"/>
      <c r="K40" s="51">
        <f t="shared" si="9"/>
        <v>18</v>
      </c>
      <c r="L40" s="52">
        <f t="shared" si="10"/>
        <v>0.75</v>
      </c>
      <c r="M40" s="13">
        <v>5</v>
      </c>
    </row>
    <row r="41" spans="1:13" ht="15.6" x14ac:dyDescent="0.25">
      <c r="A41" s="16">
        <v>3</v>
      </c>
      <c r="B41" s="53" t="s">
        <v>52</v>
      </c>
      <c r="C41" s="26">
        <v>522</v>
      </c>
      <c r="D41" s="54">
        <v>26</v>
      </c>
      <c r="E41" s="54">
        <v>2</v>
      </c>
      <c r="F41" s="27">
        <f t="shared" si="8"/>
        <v>24</v>
      </c>
      <c r="G41" s="97" t="s">
        <v>53</v>
      </c>
      <c r="H41" s="98"/>
      <c r="I41" s="99"/>
      <c r="J41" s="103"/>
      <c r="K41" s="51"/>
      <c r="L41" s="52"/>
      <c r="M41" s="13"/>
    </row>
    <row r="42" spans="1:13" ht="15.6" x14ac:dyDescent="0.25">
      <c r="A42" s="16">
        <v>4</v>
      </c>
      <c r="B42" s="49" t="s">
        <v>54</v>
      </c>
      <c r="C42" s="26">
        <v>523</v>
      </c>
      <c r="D42" s="54">
        <v>31</v>
      </c>
      <c r="E42" s="54">
        <v>1</v>
      </c>
      <c r="F42" s="27">
        <f t="shared" si="8"/>
        <v>30</v>
      </c>
      <c r="G42" s="8">
        <v>14</v>
      </c>
      <c r="H42" s="8">
        <v>18</v>
      </c>
      <c r="I42" s="101" t="s">
        <v>30</v>
      </c>
      <c r="J42" s="103"/>
      <c r="K42" s="51">
        <f t="shared" si="9"/>
        <v>16</v>
      </c>
      <c r="L42" s="52">
        <f t="shared" si="10"/>
        <v>0.53333333333333333</v>
      </c>
      <c r="M42" s="13">
        <v>17.5</v>
      </c>
    </row>
    <row r="43" spans="1:13" ht="15.6" x14ac:dyDescent="0.25">
      <c r="A43" s="16">
        <v>5</v>
      </c>
      <c r="B43" s="53" t="s">
        <v>55</v>
      </c>
      <c r="C43" s="26">
        <v>507</v>
      </c>
      <c r="D43" s="54">
        <v>37</v>
      </c>
      <c r="E43" s="54">
        <v>0</v>
      </c>
      <c r="F43" s="27">
        <f t="shared" si="8"/>
        <v>37</v>
      </c>
      <c r="G43" s="8">
        <v>20</v>
      </c>
      <c r="H43" s="8">
        <v>23</v>
      </c>
      <c r="I43" s="103"/>
      <c r="J43" s="103"/>
      <c r="K43" s="51">
        <f t="shared" si="9"/>
        <v>21.5</v>
      </c>
      <c r="L43" s="52">
        <f t="shared" si="10"/>
        <v>0.58108108108108103</v>
      </c>
      <c r="M43" s="13">
        <v>15</v>
      </c>
    </row>
    <row r="44" spans="1:13" ht="15.6" x14ac:dyDescent="0.25">
      <c r="A44" s="16">
        <v>6</v>
      </c>
      <c r="B44" s="53" t="s">
        <v>56</v>
      </c>
      <c r="C44" s="26">
        <v>515</v>
      </c>
      <c r="D44" s="54">
        <v>30</v>
      </c>
      <c r="E44" s="54">
        <v>1</v>
      </c>
      <c r="F44" s="27">
        <f t="shared" si="8"/>
        <v>29</v>
      </c>
      <c r="G44" s="8">
        <v>17</v>
      </c>
      <c r="H44" s="8">
        <v>22</v>
      </c>
      <c r="I44" s="103"/>
      <c r="J44" s="103"/>
      <c r="K44" s="51">
        <f t="shared" si="9"/>
        <v>19.5</v>
      </c>
      <c r="L44" s="52">
        <f t="shared" si="10"/>
        <v>0.67241379310344829</v>
      </c>
      <c r="M44" s="13">
        <v>12.5</v>
      </c>
    </row>
    <row r="45" spans="1:13" ht="15.6" x14ac:dyDescent="0.25">
      <c r="A45" s="16">
        <v>7</v>
      </c>
      <c r="B45" s="53" t="s">
        <v>57</v>
      </c>
      <c r="C45" s="26">
        <v>517</v>
      </c>
      <c r="D45" s="54">
        <v>26</v>
      </c>
      <c r="E45" s="54">
        <v>0</v>
      </c>
      <c r="F45" s="27">
        <f t="shared" si="8"/>
        <v>26</v>
      </c>
      <c r="G45" s="8">
        <v>22</v>
      </c>
      <c r="H45" s="8">
        <v>20</v>
      </c>
      <c r="I45" s="103"/>
      <c r="J45" s="103"/>
      <c r="K45" s="51">
        <f t="shared" si="9"/>
        <v>21</v>
      </c>
      <c r="L45" s="52">
        <f t="shared" si="10"/>
        <v>0.80769230769230771</v>
      </c>
      <c r="M45" s="13">
        <v>12.5</v>
      </c>
    </row>
    <row r="46" spans="1:13" ht="15.6" x14ac:dyDescent="0.25">
      <c r="A46" s="16">
        <v>8</v>
      </c>
      <c r="B46" s="53" t="s">
        <v>58</v>
      </c>
      <c r="C46" s="26">
        <v>518</v>
      </c>
      <c r="D46" s="54">
        <v>30</v>
      </c>
      <c r="E46" s="54">
        <v>0</v>
      </c>
      <c r="F46" s="27">
        <f t="shared" si="8"/>
        <v>30</v>
      </c>
      <c r="G46" s="8">
        <v>14</v>
      </c>
      <c r="H46" s="8">
        <v>21</v>
      </c>
      <c r="I46" s="103"/>
      <c r="J46" s="103"/>
      <c r="K46" s="51">
        <f t="shared" si="9"/>
        <v>17.5</v>
      </c>
      <c r="L46" s="52">
        <f t="shared" si="10"/>
        <v>0.58333333333333337</v>
      </c>
      <c r="M46" s="13">
        <v>15</v>
      </c>
    </row>
    <row r="47" spans="1:13" ht="15.6" x14ac:dyDescent="0.25">
      <c r="A47" s="16">
        <v>9</v>
      </c>
      <c r="B47" s="53" t="s">
        <v>59</v>
      </c>
      <c r="C47" s="26">
        <v>521</v>
      </c>
      <c r="D47" s="55">
        <v>33</v>
      </c>
      <c r="E47" s="55">
        <v>1</v>
      </c>
      <c r="F47" s="27">
        <f t="shared" si="8"/>
        <v>32</v>
      </c>
      <c r="G47" s="50">
        <v>15</v>
      </c>
      <c r="H47" s="56">
        <v>16</v>
      </c>
      <c r="I47" s="102"/>
      <c r="J47" s="103"/>
      <c r="K47" s="51">
        <f t="shared" si="9"/>
        <v>15.5</v>
      </c>
      <c r="L47" s="52">
        <f t="shared" si="10"/>
        <v>0.484375</v>
      </c>
      <c r="M47" s="13">
        <v>20</v>
      </c>
    </row>
    <row r="48" spans="1:13" ht="15.6" x14ac:dyDescent="0.25">
      <c r="A48" s="16">
        <v>10</v>
      </c>
      <c r="B48" s="53" t="s">
        <v>60</v>
      </c>
      <c r="C48" s="26">
        <v>514</v>
      </c>
      <c r="D48" s="55">
        <v>6</v>
      </c>
      <c r="E48" s="55">
        <v>1</v>
      </c>
      <c r="F48" s="27">
        <f t="shared" si="8"/>
        <v>5</v>
      </c>
      <c r="G48" s="100" t="s">
        <v>61</v>
      </c>
      <c r="H48" s="100"/>
      <c r="I48" s="100"/>
      <c r="J48" s="102"/>
      <c r="K48" s="51"/>
      <c r="L48" s="52"/>
      <c r="M48" s="13"/>
    </row>
    <row r="49" spans="1:13" ht="15.6" x14ac:dyDescent="0.25">
      <c r="A49" s="78" t="s">
        <v>62</v>
      </c>
      <c r="B49" s="79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104"/>
    </row>
    <row r="50" spans="1:13" ht="15.6" x14ac:dyDescent="0.25">
      <c r="A50" s="5" t="s">
        <v>2</v>
      </c>
      <c r="B50" s="5" t="s">
        <v>3</v>
      </c>
      <c r="C50" s="5" t="s">
        <v>4</v>
      </c>
      <c r="D50" s="5" t="s">
        <v>5</v>
      </c>
      <c r="E50" s="5" t="s">
        <v>6</v>
      </c>
      <c r="F50" s="5" t="s">
        <v>7</v>
      </c>
      <c r="G50" s="6">
        <v>5.23</v>
      </c>
      <c r="H50" s="6">
        <v>5.25</v>
      </c>
      <c r="I50" s="6">
        <v>5.26</v>
      </c>
      <c r="J50" s="6">
        <v>5.27</v>
      </c>
      <c r="K50" s="7" t="s">
        <v>8</v>
      </c>
      <c r="L50" s="7" t="s">
        <v>9</v>
      </c>
      <c r="M50" s="40" t="s">
        <v>10</v>
      </c>
    </row>
    <row r="51" spans="1:13" ht="15.6" x14ac:dyDescent="0.25">
      <c r="A51" s="9">
        <v>1</v>
      </c>
      <c r="B51" s="42" t="s">
        <v>63</v>
      </c>
      <c r="C51" s="42">
        <v>603</v>
      </c>
      <c r="D51" s="43">
        <v>30</v>
      </c>
      <c r="E51" s="44">
        <v>3</v>
      </c>
      <c r="F51" s="44">
        <f t="shared" ref="F51:F57" si="11">D51-E51</f>
        <v>27</v>
      </c>
      <c r="G51" s="29">
        <v>27</v>
      </c>
      <c r="H51" s="29">
        <v>25</v>
      </c>
      <c r="I51" s="29">
        <v>24</v>
      </c>
      <c r="J51" s="8">
        <v>21</v>
      </c>
      <c r="K51" s="58">
        <f t="shared" ref="K51:K59" si="12">AVERAGE(G51:J51)</f>
        <v>24.25</v>
      </c>
      <c r="L51" s="14">
        <f t="shared" ref="L51:L59" si="13">K51/F51</f>
        <v>0.89814814814814814</v>
      </c>
      <c r="M51" s="13">
        <v>17.5</v>
      </c>
    </row>
    <row r="52" spans="1:13" ht="15.6" x14ac:dyDescent="0.25">
      <c r="A52" s="9">
        <v>2</v>
      </c>
      <c r="B52" s="42" t="s">
        <v>64</v>
      </c>
      <c r="C52" s="42">
        <v>604</v>
      </c>
      <c r="D52" s="43">
        <v>30</v>
      </c>
      <c r="E52" s="44">
        <v>6</v>
      </c>
      <c r="F52" s="44">
        <f t="shared" si="11"/>
        <v>24</v>
      </c>
      <c r="G52" s="29">
        <v>23</v>
      </c>
      <c r="H52" s="29">
        <v>24</v>
      </c>
      <c r="I52" s="29">
        <v>23</v>
      </c>
      <c r="J52" s="8">
        <v>23</v>
      </c>
      <c r="K52" s="58">
        <f t="shared" si="12"/>
        <v>23.25</v>
      </c>
      <c r="L52" s="14">
        <f t="shared" si="13"/>
        <v>0.96875</v>
      </c>
      <c r="M52" s="13">
        <v>17.5</v>
      </c>
    </row>
    <row r="53" spans="1:13" ht="15.6" x14ac:dyDescent="0.25">
      <c r="A53" s="9">
        <v>3</v>
      </c>
      <c r="B53" s="42" t="s">
        <v>65</v>
      </c>
      <c r="C53" s="42">
        <v>605</v>
      </c>
      <c r="D53" s="43">
        <v>28</v>
      </c>
      <c r="E53" s="44">
        <v>4</v>
      </c>
      <c r="F53" s="44">
        <f t="shared" si="11"/>
        <v>24</v>
      </c>
      <c r="G53" s="29">
        <v>23</v>
      </c>
      <c r="H53" s="29">
        <v>20</v>
      </c>
      <c r="I53" s="29">
        <v>22</v>
      </c>
      <c r="J53" s="8">
        <v>22</v>
      </c>
      <c r="K53" s="58">
        <f t="shared" si="12"/>
        <v>21.75</v>
      </c>
      <c r="L53" s="14">
        <f t="shared" si="13"/>
        <v>0.90625</v>
      </c>
      <c r="M53" s="13">
        <v>15</v>
      </c>
    </row>
    <row r="54" spans="1:13" ht="15.6" x14ac:dyDescent="0.25">
      <c r="A54" s="9">
        <v>4</v>
      </c>
      <c r="B54" s="42" t="s">
        <v>66</v>
      </c>
      <c r="C54" s="42">
        <v>606</v>
      </c>
      <c r="D54" s="43">
        <v>30</v>
      </c>
      <c r="E54" s="44">
        <v>6</v>
      </c>
      <c r="F54" s="44">
        <f t="shared" si="11"/>
        <v>24</v>
      </c>
      <c r="G54" s="29">
        <v>22</v>
      </c>
      <c r="H54" s="29">
        <v>24</v>
      </c>
      <c r="I54" s="29">
        <v>23</v>
      </c>
      <c r="J54" s="8">
        <v>22</v>
      </c>
      <c r="K54" s="58">
        <f t="shared" si="12"/>
        <v>22.75</v>
      </c>
      <c r="L54" s="14">
        <f t="shared" si="13"/>
        <v>0.94791666666666663</v>
      </c>
      <c r="M54" s="13">
        <v>17.5</v>
      </c>
    </row>
    <row r="55" spans="1:13" ht="15.6" x14ac:dyDescent="0.25">
      <c r="A55" s="9">
        <v>5</v>
      </c>
      <c r="B55" s="42" t="s">
        <v>67</v>
      </c>
      <c r="C55" s="42">
        <v>607</v>
      </c>
      <c r="D55" s="43">
        <v>30</v>
      </c>
      <c r="E55" s="44">
        <v>6</v>
      </c>
      <c r="F55" s="44">
        <f t="shared" si="11"/>
        <v>24</v>
      </c>
      <c r="G55" s="29">
        <v>24</v>
      </c>
      <c r="H55" s="29">
        <v>23</v>
      </c>
      <c r="I55" s="29">
        <v>23</v>
      </c>
      <c r="J55" s="8">
        <v>23</v>
      </c>
      <c r="K55" s="58">
        <f t="shared" si="12"/>
        <v>23.25</v>
      </c>
      <c r="L55" s="14">
        <f t="shared" si="13"/>
        <v>0.96875</v>
      </c>
      <c r="M55" s="13">
        <v>20</v>
      </c>
    </row>
    <row r="56" spans="1:13" ht="15.6" x14ac:dyDescent="0.25">
      <c r="A56" s="9">
        <v>6</v>
      </c>
      <c r="B56" s="42" t="s">
        <v>68</v>
      </c>
      <c r="C56" s="42">
        <v>608</v>
      </c>
      <c r="D56" s="43">
        <v>29</v>
      </c>
      <c r="E56" s="44">
        <v>3</v>
      </c>
      <c r="F56" s="44">
        <f t="shared" si="11"/>
        <v>26</v>
      </c>
      <c r="G56" s="29">
        <v>24</v>
      </c>
      <c r="H56" s="29">
        <v>23</v>
      </c>
      <c r="I56" s="29">
        <v>24</v>
      </c>
      <c r="J56" s="8">
        <v>25</v>
      </c>
      <c r="K56" s="58">
        <f t="shared" si="12"/>
        <v>24</v>
      </c>
      <c r="L56" s="14">
        <f t="shared" si="13"/>
        <v>0.92307692307692313</v>
      </c>
      <c r="M56" s="13">
        <v>10</v>
      </c>
    </row>
    <row r="57" spans="1:13" ht="15.6" x14ac:dyDescent="0.25">
      <c r="A57" s="9">
        <v>7</v>
      </c>
      <c r="B57" s="42" t="s">
        <v>69</v>
      </c>
      <c r="C57" s="42">
        <v>609</v>
      </c>
      <c r="D57" s="43">
        <v>27</v>
      </c>
      <c r="E57" s="44">
        <v>3</v>
      </c>
      <c r="F57" s="44">
        <f t="shared" si="11"/>
        <v>24</v>
      </c>
      <c r="G57" s="29">
        <v>24</v>
      </c>
      <c r="H57" s="29">
        <v>20</v>
      </c>
      <c r="I57" s="29">
        <v>24</v>
      </c>
      <c r="J57" s="8">
        <v>24</v>
      </c>
      <c r="K57" s="58">
        <f t="shared" si="12"/>
        <v>23</v>
      </c>
      <c r="L57" s="14">
        <f t="shared" si="13"/>
        <v>0.95833333333333337</v>
      </c>
      <c r="M57" s="13">
        <v>17.5</v>
      </c>
    </row>
    <row r="58" spans="1:13" ht="15.6" x14ac:dyDescent="0.25">
      <c r="A58" s="9">
        <v>8</v>
      </c>
      <c r="B58" s="42" t="s">
        <v>70</v>
      </c>
      <c r="C58" s="42">
        <v>610</v>
      </c>
      <c r="D58" s="43">
        <v>25</v>
      </c>
      <c r="E58" s="44">
        <v>0</v>
      </c>
      <c r="F58" s="44">
        <v>25</v>
      </c>
      <c r="G58" s="29">
        <v>25</v>
      </c>
      <c r="H58" s="29">
        <v>22</v>
      </c>
      <c r="I58" s="29">
        <v>22</v>
      </c>
      <c r="J58" s="8">
        <v>25</v>
      </c>
      <c r="K58" s="58">
        <f t="shared" si="12"/>
        <v>23.5</v>
      </c>
      <c r="L58" s="14">
        <f t="shared" si="13"/>
        <v>0.94</v>
      </c>
      <c r="M58" s="13">
        <v>17.5</v>
      </c>
    </row>
    <row r="59" spans="1:13" ht="15.6" x14ac:dyDescent="0.25">
      <c r="A59" s="9">
        <v>9</v>
      </c>
      <c r="B59" s="42" t="s">
        <v>71</v>
      </c>
      <c r="C59" s="42">
        <v>611</v>
      </c>
      <c r="D59" s="43">
        <v>30</v>
      </c>
      <c r="E59" s="44">
        <v>3</v>
      </c>
      <c r="F59" s="44">
        <f>D59-E59</f>
        <v>27</v>
      </c>
      <c r="G59" s="29">
        <v>26</v>
      </c>
      <c r="H59" s="29">
        <v>24</v>
      </c>
      <c r="I59" s="29">
        <v>27</v>
      </c>
      <c r="J59" s="8">
        <v>26</v>
      </c>
      <c r="K59" s="58">
        <f t="shared" si="12"/>
        <v>25.75</v>
      </c>
      <c r="L59" s="14">
        <f t="shared" si="13"/>
        <v>0.95370370370370372</v>
      </c>
      <c r="M59" s="13">
        <v>12.5</v>
      </c>
    </row>
    <row r="60" spans="1:13" x14ac:dyDescent="0.25">
      <c r="A60" s="67" t="s">
        <v>0</v>
      </c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</row>
    <row r="61" spans="1:13" x14ac:dyDescent="0.25">
      <c r="A61" s="67"/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</row>
    <row r="62" spans="1:13" ht="15.6" x14ac:dyDescent="0.25">
      <c r="A62" s="66" t="s">
        <v>62</v>
      </c>
      <c r="B62" s="66"/>
      <c r="C62" s="66"/>
      <c r="D62" s="66"/>
      <c r="E62" s="66"/>
      <c r="F62" s="66"/>
      <c r="G62" s="66"/>
      <c r="H62" s="66"/>
      <c r="I62" s="66"/>
      <c r="J62" s="66"/>
      <c r="K62" s="66"/>
      <c r="L62" s="66"/>
      <c r="M62" s="66"/>
    </row>
    <row r="63" spans="1:13" ht="15.6" x14ac:dyDescent="0.25">
      <c r="A63" s="5" t="s">
        <v>2</v>
      </c>
      <c r="B63" s="5" t="s">
        <v>3</v>
      </c>
      <c r="C63" s="5" t="s">
        <v>4</v>
      </c>
      <c r="D63" s="5" t="s">
        <v>5</v>
      </c>
      <c r="E63" s="5" t="s">
        <v>6</v>
      </c>
      <c r="F63" s="5" t="s">
        <v>7</v>
      </c>
      <c r="G63" s="6">
        <v>5.23</v>
      </c>
      <c r="H63" s="6">
        <v>5.25</v>
      </c>
      <c r="I63" s="6">
        <v>5.26</v>
      </c>
      <c r="J63" s="6">
        <v>5.27</v>
      </c>
      <c r="K63" s="7" t="s">
        <v>8</v>
      </c>
      <c r="L63" s="7" t="s">
        <v>9</v>
      </c>
      <c r="M63" s="8" t="s">
        <v>10</v>
      </c>
    </row>
    <row r="64" spans="1:13" x14ac:dyDescent="0.25">
      <c r="A64" s="8">
        <v>1</v>
      </c>
      <c r="B64" s="42" t="s">
        <v>72</v>
      </c>
      <c r="C64" s="42">
        <v>403</v>
      </c>
      <c r="D64" s="44">
        <v>30</v>
      </c>
      <c r="E64" s="44">
        <v>3</v>
      </c>
      <c r="F64" s="60">
        <f t="shared" ref="F64:F72" si="14">D64-E64</f>
        <v>27</v>
      </c>
      <c r="G64" s="29">
        <v>23</v>
      </c>
      <c r="H64" s="29">
        <v>23</v>
      </c>
      <c r="I64" s="29">
        <v>21</v>
      </c>
      <c r="J64" s="29">
        <v>25</v>
      </c>
      <c r="K64" s="61">
        <f t="shared" ref="K64:K68" si="15">AVERAGE(G64:J64)</f>
        <v>23</v>
      </c>
      <c r="L64" s="52">
        <f t="shared" ref="L64:L75" si="16">K64/F64</f>
        <v>0.85185185185185186</v>
      </c>
      <c r="M64" s="13">
        <v>20</v>
      </c>
    </row>
    <row r="65" spans="1:13" x14ac:dyDescent="0.25">
      <c r="A65" s="8">
        <v>2</v>
      </c>
      <c r="B65" s="42" t="s">
        <v>73</v>
      </c>
      <c r="C65" s="42">
        <v>404</v>
      </c>
      <c r="D65" s="44">
        <v>30</v>
      </c>
      <c r="E65" s="44">
        <v>2</v>
      </c>
      <c r="F65" s="44">
        <v>28</v>
      </c>
      <c r="G65" s="29">
        <v>28</v>
      </c>
      <c r="H65" s="29">
        <v>27</v>
      </c>
      <c r="I65" s="29">
        <v>26</v>
      </c>
      <c r="J65" s="29">
        <v>27</v>
      </c>
      <c r="K65" s="61">
        <f t="shared" si="15"/>
        <v>27</v>
      </c>
      <c r="L65" s="52">
        <f t="shared" si="16"/>
        <v>0.9642857142857143</v>
      </c>
      <c r="M65" s="13">
        <v>20</v>
      </c>
    </row>
    <row r="66" spans="1:13" x14ac:dyDescent="0.25">
      <c r="A66" s="8">
        <v>3</v>
      </c>
      <c r="B66" s="42" t="s">
        <v>74</v>
      </c>
      <c r="C66" s="42">
        <v>405</v>
      </c>
      <c r="D66" s="44">
        <v>30</v>
      </c>
      <c r="E66" s="44">
        <v>5</v>
      </c>
      <c r="F66" s="44">
        <f t="shared" si="14"/>
        <v>25</v>
      </c>
      <c r="G66" s="29">
        <v>19</v>
      </c>
      <c r="H66" s="29">
        <v>22</v>
      </c>
      <c r="I66" s="29">
        <v>18</v>
      </c>
      <c r="J66" s="29">
        <v>21</v>
      </c>
      <c r="K66" s="61">
        <f t="shared" si="15"/>
        <v>20</v>
      </c>
      <c r="L66" s="52">
        <f t="shared" si="16"/>
        <v>0.8</v>
      </c>
      <c r="M66" s="13">
        <v>20</v>
      </c>
    </row>
    <row r="67" spans="1:13" x14ac:dyDescent="0.25">
      <c r="A67" s="8">
        <v>4</v>
      </c>
      <c r="B67" s="42" t="s">
        <v>75</v>
      </c>
      <c r="C67" s="42">
        <v>406</v>
      </c>
      <c r="D67" s="44">
        <v>30</v>
      </c>
      <c r="E67" s="44">
        <v>3</v>
      </c>
      <c r="F67" s="44">
        <f t="shared" si="14"/>
        <v>27</v>
      </c>
      <c r="G67" s="29">
        <v>16</v>
      </c>
      <c r="H67" s="29">
        <v>27</v>
      </c>
      <c r="I67" s="29">
        <v>24</v>
      </c>
      <c r="J67" s="29">
        <v>27</v>
      </c>
      <c r="K67" s="61">
        <f t="shared" si="15"/>
        <v>23.5</v>
      </c>
      <c r="L67" s="52">
        <f t="shared" si="16"/>
        <v>0.87037037037037035</v>
      </c>
      <c r="M67" s="13">
        <v>20</v>
      </c>
    </row>
    <row r="68" spans="1:13" x14ac:dyDescent="0.25">
      <c r="A68" s="8">
        <v>5</v>
      </c>
      <c r="B68" s="42" t="s">
        <v>76</v>
      </c>
      <c r="C68" s="42">
        <v>407</v>
      </c>
      <c r="D68" s="44">
        <v>28</v>
      </c>
      <c r="E68" s="44">
        <v>2</v>
      </c>
      <c r="F68" s="44">
        <f t="shared" si="14"/>
        <v>26</v>
      </c>
      <c r="G68" s="63">
        <v>26</v>
      </c>
      <c r="H68" s="63">
        <v>26</v>
      </c>
      <c r="I68" s="63">
        <v>23</v>
      </c>
      <c r="J68" s="29">
        <v>24</v>
      </c>
      <c r="K68" s="61">
        <f t="shared" si="15"/>
        <v>24.75</v>
      </c>
      <c r="L68" s="52">
        <f t="shared" si="16"/>
        <v>0.95192307692307687</v>
      </c>
      <c r="M68" s="13">
        <v>20</v>
      </c>
    </row>
    <row r="69" spans="1:13" x14ac:dyDescent="0.25">
      <c r="A69" s="8">
        <v>6</v>
      </c>
      <c r="B69" s="42" t="s">
        <v>77</v>
      </c>
      <c r="C69" s="42">
        <v>408</v>
      </c>
      <c r="D69" s="44">
        <v>29</v>
      </c>
      <c r="E69" s="44">
        <v>4</v>
      </c>
      <c r="F69" s="44">
        <f t="shared" si="14"/>
        <v>25</v>
      </c>
      <c r="G69" s="97" t="s">
        <v>78</v>
      </c>
      <c r="H69" s="98"/>
      <c r="I69" s="8">
        <v>26</v>
      </c>
      <c r="J69" s="8">
        <v>24</v>
      </c>
      <c r="K69" s="61">
        <f>AVERAGE(I69:J69)</f>
        <v>25</v>
      </c>
      <c r="L69" s="52">
        <f t="shared" si="16"/>
        <v>1</v>
      </c>
      <c r="M69" s="13">
        <v>20</v>
      </c>
    </row>
    <row r="70" spans="1:13" x14ac:dyDescent="0.25">
      <c r="A70" s="8">
        <v>7</v>
      </c>
      <c r="B70" s="42" t="s">
        <v>79</v>
      </c>
      <c r="C70" s="42">
        <v>409</v>
      </c>
      <c r="D70" s="44">
        <v>30</v>
      </c>
      <c r="E70" s="44">
        <v>6</v>
      </c>
      <c r="F70" s="44">
        <f t="shared" si="14"/>
        <v>24</v>
      </c>
      <c r="G70" s="64">
        <v>21</v>
      </c>
      <c r="H70" s="64">
        <v>23</v>
      </c>
      <c r="I70" s="64">
        <v>21</v>
      </c>
      <c r="J70" s="29">
        <v>23</v>
      </c>
      <c r="K70" s="61">
        <f t="shared" ref="K70:K75" si="17">AVERAGE(G70:J70)</f>
        <v>22</v>
      </c>
      <c r="L70" s="52">
        <f t="shared" si="16"/>
        <v>0.91666666666666663</v>
      </c>
      <c r="M70" s="13">
        <v>20</v>
      </c>
    </row>
    <row r="71" spans="1:13" x14ac:dyDescent="0.25">
      <c r="A71" s="8">
        <v>8</v>
      </c>
      <c r="B71" s="42" t="s">
        <v>80</v>
      </c>
      <c r="C71" s="42">
        <v>410</v>
      </c>
      <c r="D71" s="44">
        <v>30</v>
      </c>
      <c r="E71" s="44">
        <v>6</v>
      </c>
      <c r="F71" s="44">
        <f t="shared" si="14"/>
        <v>24</v>
      </c>
      <c r="G71" s="29">
        <v>20</v>
      </c>
      <c r="H71" s="29">
        <v>8</v>
      </c>
      <c r="I71" s="29">
        <v>19</v>
      </c>
      <c r="J71" s="29">
        <v>19</v>
      </c>
      <c r="K71" s="61">
        <f t="shared" si="17"/>
        <v>16.5</v>
      </c>
      <c r="L71" s="52">
        <f t="shared" si="16"/>
        <v>0.6875</v>
      </c>
      <c r="M71" s="13">
        <v>20</v>
      </c>
    </row>
    <row r="72" spans="1:13" x14ac:dyDescent="0.25">
      <c r="A72" s="8">
        <v>9</v>
      </c>
      <c r="B72" s="42" t="s">
        <v>81</v>
      </c>
      <c r="C72" s="42">
        <v>411</v>
      </c>
      <c r="D72" s="44">
        <v>30</v>
      </c>
      <c r="E72" s="44">
        <v>6</v>
      </c>
      <c r="F72" s="44">
        <f t="shared" si="14"/>
        <v>24</v>
      </c>
      <c r="G72" s="29">
        <v>22</v>
      </c>
      <c r="H72" s="29">
        <v>24</v>
      </c>
      <c r="I72" s="29">
        <v>23</v>
      </c>
      <c r="J72" s="29">
        <v>24</v>
      </c>
      <c r="K72" s="61">
        <f t="shared" si="17"/>
        <v>23.25</v>
      </c>
      <c r="L72" s="52">
        <f t="shared" si="16"/>
        <v>0.96875</v>
      </c>
      <c r="M72" s="13">
        <v>20</v>
      </c>
    </row>
    <row r="73" spans="1:13" x14ac:dyDescent="0.25">
      <c r="A73" s="8">
        <v>10</v>
      </c>
      <c r="B73" s="42" t="s">
        <v>82</v>
      </c>
      <c r="C73" s="42">
        <v>412</v>
      </c>
      <c r="D73" s="44">
        <v>30</v>
      </c>
      <c r="E73" s="44">
        <v>13</v>
      </c>
      <c r="F73" s="44">
        <v>17</v>
      </c>
      <c r="G73" s="29">
        <v>15</v>
      </c>
      <c r="H73" s="29">
        <v>22</v>
      </c>
      <c r="I73" s="29">
        <v>12</v>
      </c>
      <c r="J73" s="29">
        <v>13</v>
      </c>
      <c r="K73" s="61">
        <f t="shared" si="17"/>
        <v>15.5</v>
      </c>
      <c r="L73" s="52">
        <f t="shared" si="16"/>
        <v>0.91176470588235292</v>
      </c>
      <c r="M73" s="13">
        <v>20</v>
      </c>
    </row>
    <row r="74" spans="1:13" x14ac:dyDescent="0.25">
      <c r="A74" s="8">
        <v>11</v>
      </c>
      <c r="B74" s="42" t="s">
        <v>83</v>
      </c>
      <c r="C74" s="42">
        <v>413</v>
      </c>
      <c r="D74" s="44">
        <v>29</v>
      </c>
      <c r="E74" s="44">
        <v>3</v>
      </c>
      <c r="F74" s="44">
        <f>D74-E74</f>
        <v>26</v>
      </c>
      <c r="G74" s="29">
        <v>21</v>
      </c>
      <c r="H74" s="29">
        <v>26</v>
      </c>
      <c r="I74" s="29">
        <v>25</v>
      </c>
      <c r="J74" s="29">
        <v>25</v>
      </c>
      <c r="K74" s="61">
        <f t="shared" si="17"/>
        <v>24.25</v>
      </c>
      <c r="L74" s="52">
        <f t="shared" si="16"/>
        <v>0.93269230769230771</v>
      </c>
      <c r="M74" s="13">
        <v>20</v>
      </c>
    </row>
    <row r="75" spans="1:13" x14ac:dyDescent="0.25">
      <c r="A75" s="8">
        <v>12</v>
      </c>
      <c r="B75" s="42" t="s">
        <v>84</v>
      </c>
      <c r="C75" s="42">
        <v>414</v>
      </c>
      <c r="D75" s="44">
        <v>30</v>
      </c>
      <c r="E75" s="44">
        <v>3</v>
      </c>
      <c r="F75" s="44">
        <v>27</v>
      </c>
      <c r="G75" s="29">
        <v>26</v>
      </c>
      <c r="H75" s="29">
        <v>27</v>
      </c>
      <c r="I75" s="29">
        <v>26</v>
      </c>
      <c r="J75" s="29">
        <v>27</v>
      </c>
      <c r="K75" s="61">
        <f t="shared" si="17"/>
        <v>26.5</v>
      </c>
      <c r="L75" s="52">
        <f t="shared" si="16"/>
        <v>0.98148148148148151</v>
      </c>
      <c r="M75" s="13">
        <v>20</v>
      </c>
    </row>
  </sheetData>
  <mergeCells count="23">
    <mergeCell ref="A60:M61"/>
    <mergeCell ref="G69:H69"/>
    <mergeCell ref="I23:J24"/>
    <mergeCell ref="I6:I7"/>
    <mergeCell ref="A27:M27"/>
    <mergeCell ref="I29:I36"/>
    <mergeCell ref="I39:I40"/>
    <mergeCell ref="A3:M3"/>
    <mergeCell ref="H34:H36"/>
    <mergeCell ref="A1:M2"/>
    <mergeCell ref="A62:M62"/>
    <mergeCell ref="J39:J48"/>
    <mergeCell ref="I42:I47"/>
    <mergeCell ref="A49:M49"/>
    <mergeCell ref="G48:I48"/>
    <mergeCell ref="G41:I41"/>
    <mergeCell ref="A37:M37"/>
    <mergeCell ref="I9:I12"/>
    <mergeCell ref="A15:M15"/>
    <mergeCell ref="G23:G24"/>
    <mergeCell ref="H17:H26"/>
    <mergeCell ref="H29:H30"/>
    <mergeCell ref="J13:J14"/>
  </mergeCells>
  <phoneticPr fontId="15" type="noConversion"/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 电信</vt:lpstr>
      <vt:lpstr>文法</vt:lpstr>
      <vt:lpstr>机电</vt:lpstr>
      <vt:lpstr>建工</vt:lpstr>
      <vt:lpstr>基础19</vt:lpstr>
      <vt:lpstr>基础20</vt:lpstr>
      <vt:lpstr>全校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V1914A</dc:creator>
  <cp:lastModifiedBy>华子义</cp:lastModifiedBy>
  <dcterms:created xsi:type="dcterms:W3CDTF">2018-04-01T02:15:00Z</dcterms:created>
  <dcterms:modified xsi:type="dcterms:W3CDTF">2021-05-31T23:26:30Z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2052-11.1.0.10116</vt:lpwstr>
  </property>
  <property fmtid="{D5CDD505-2E9C-101B-9397-08002B2CF9AE}" pid="3" name="ICV">
    <vt:lpwstr>0def5bedbfc94678a50532782b4223d1</vt:lpwstr>
  </property>
</Properties>
</file>