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2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77" i="1" l="1"/>
  <c r="G423" i="1"/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<sst xmlns="http://schemas.openxmlformats.org/spreadsheetml/2006/main" count="1769" uniqueCount="1069">
  <si>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</si>
  <si>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</si>
  <si>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</si>
  <si>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</si>
  <si>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</si>
  <si>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</si>
  <si>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</si>
  <si>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</si>
  <si>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</si>
  <si>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</si>
  <si>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</si>
  <si>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</si>
  <si>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</si>
  <si>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</si>
  <si>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</si>
  <si>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</si>
  <si>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</si>
  <si>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</si>
  <si>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</si>
  <si>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</si>
  <si>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</si>
  <si>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</si>
  <si>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</si>
  <si>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</si>
  <si>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</si>
  <si>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</si>
  <si>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</si>
  <si>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</si>
  <si>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</si>
  <si>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</si>
  <si>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</si>
  <si>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</si>
  <si>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</si>
  <si>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</si>
  <si>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</si>
  <si>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</si>
  <si>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</si>
  <si>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</si>
  <si>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</si>
  <si>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</si>
  <si>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</si>
  <si>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</si>
  <si>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</si>
  <si>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</si>
  <si>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</si>
  <si>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</si>
  <si>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</si>
  <si>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</si>
  <si>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</si>
  <si>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</si>
  <si>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</si>
  <si>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</si>
  <si>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</si>
  <si>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</si>
  <si>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</si>
  <si>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</si>
  <si>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</si>
  <si>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</si>
  <si>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</si>
  <si>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</si>
  <si>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</si>
  <si>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</si>
  <si>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</si>
  <si>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</si>
  <si>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</si>
  <si>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</si>
  <si>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</si>
  <si>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</si>
  <si>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</si>
  <si>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</si>
  <si>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</si>
  <si>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</si>
  <si>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</si>
  <si>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</si>
  <si>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</si>
  <si>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</si>
  <si>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</si>
  <si>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</si>
  <si>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</si>
  <si>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</si>
  <si>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</si>
  <si>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</si>
  <si>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</si>
  <si>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</si>
  <si>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</si>
  <si>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</si>
  <si>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</si>
  <si>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</si>
  <si>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</si>
  <si>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</si>
  <si>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</si>
  <si>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</si>
  <si>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</si>
  <si>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</si>
  <si>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</si>
  <si>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</si>
  <si>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</si>
  <si>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</si>
  <si>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</si>
  <si>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</si>
  <si>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</si>
  <si>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</si>
  <si>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</si>
  <si>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</si>
  <si>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</si>
  <si>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</si>
  <si>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</si>
  <si>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</si>
  <si>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</si>
  <si>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</si>
  <si>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</si>
  <si>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</si>
  <si>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</si>
  <si>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</si>
  <si>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</si>
  <si>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</si>
  <si>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</si>
  <si>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</si>
  <si>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</si>
  <si>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</si>
  <si>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</si>
  <si>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</si>
  <si>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</si>
  <si>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</si>
  <si>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</si>
  <si>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</si>
  <si>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</si>
  <si>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</si>
  <si>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</si>
  <si>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</si>
  <si>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</si>
  <si>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</si>
  <si>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</si>
  <si>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</si>
  <si>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</si>
  <si>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</si>
  <si>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</si>
  <si>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</si>
  <si>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</si>
  <si>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</si>
  <si>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</si>
  <si>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</si>
  <si>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</si>
  <si>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</si>
  <si>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</si>
  <si>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</si>
  <si>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</si>
  <si>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</si>
  <si>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</si>
  <si>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</si>
  <si>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</si>
  <si>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</si>
  <si>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</si>
  <si>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</si>
  <si>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</si>
  <si>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</si>
  <si>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</si>
  <si>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</si>
  <si>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</si>
  <si>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</si>
  <si>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</si>
  <si>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</si>
  <si>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</si>
  <si>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</si>
  <si>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</si>
  <si>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</si>
  <si>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</si>
  <si>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</si>
  <si>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</si>
  <si>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</si>
  <si>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</si>
  <si>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</si>
  <si>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</si>
  <si>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</si>
  <si>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</si>
  <si>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</si>
  <si>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</si>
  <si>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</si>
  <si>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</si>
  <si>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</si>
  <si>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</si>
  <si>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</si>
  <si>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</si>
  <si>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</si>
  <si>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</si>
  <si>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</si>
  <si>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</si>
  <si>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</si>
  <si>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</si>
  <si>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</si>
  <si>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</si>
  <si>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</si>
  <si>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</si>
  <si>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</si>
  <si>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</si>
  <si>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</si>
  <si>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</si>
  <si>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</si>
  <si>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</si>
  <si>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</si>
  <si>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</si>
  <si>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</si>
  <si>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</si>
  <si>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</si>
  <si>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</si>
  <si>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</si>
  <si>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</si>
  <si>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</si>
  <si>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</si>
  <si>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</si>
  <si>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</si>
  <si>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</si>
  <si>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</si>
  <si>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</si>
  <si>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</si>
  <si>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</si>
  <si>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</si>
  <si>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</si>
  <si>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</si>
  <si>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</si>
  <si>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</si>
  <si>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</si>
  <si>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</si>
  <si>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</si>
  <si>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</si>
  <si>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</si>
  <si>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</si>
  <si>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</si>
  <si>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</si>
  <si>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</si>
  <si>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</si>
  <si>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</si>
  <si>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</si>
  <si>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</si>
  <si>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</si>
  <si>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</si>
  <si>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</si>
  <si>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</si>
  <si>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</si>
  <si>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</si>
  <si>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</si>
  <si>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</si>
  <si>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</si>
  <si>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</si>
  <si>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</si>
  <si>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</si>
  <si>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</si>
  <si>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</si>
  <si>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</si>
  <si>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</si>
  <si>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</si>
  <si>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</si>
  <si>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</si>
  <si>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</si>
  <si>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</si>
  <si>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</si>
  <si>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</si>
  <si>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</si>
  <si>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</si>
  <si>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</si>
  <si>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</si>
  <si>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</si>
  <si>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</si>
  <si>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</si>
  <si>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</si>
  <si>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</si>
  <si>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</si>
  <si>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</si>
  <si>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</si>
  <si>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</si>
  <si>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</si>
  <si>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</si>
  <si>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</si>
  <si>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</si>
  <si>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</si>
  <si>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</si>
  <si>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</si>
  <si>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</si>
  <si>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</si>
  <si>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</si>
  <si>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</si>
  <si>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</si>
  <si>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</si>
  <si>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</si>
  <si>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</si>
  <si>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</si>
  <si>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</si>
  <si>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</si>
  <si>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</si>
  <si>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</si>
  <si>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</si>
  <si>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</si>
  <si>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</si>
  <si>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</si>
  <si>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</si>
  <si>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</si>
  <si>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</si>
  <si>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</si>
  <si>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</si>
  <si>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</si>
  <si>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</si>
  <si>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</si>
  <si>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</si>
  <si>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</si>
  <si>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</si>
  <si>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</si>
  <si>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</si>
  <si>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</si>
  <si>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</si>
  <si>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</si>
  <si>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</si>
  <si>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</si>
  <si>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</si>
  <si>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</si>
  <si>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</si>
  <si>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</si>
  <si>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</si>
  <si>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</si>
  <si>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</si>
  <si>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</si>
  <si>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</si>
  <si>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</si>
  <si>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</si>
  <si>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</si>
  <si>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</si>
  <si>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</si>
  <si>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</si>
  <si>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</si>
  <si>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</si>
  <si>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</si>
  <si>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</si>
  <si>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</si>
  <si>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</si>
  <si>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</si>
  <si>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</si>
  <si>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</si>
  <si>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</si>
  <si>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</si>
  <si>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</si>
  <si>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</si>
  <si>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</si>
  <si>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</si>
  <si>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</si>
  <si>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</si>
  <si>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</si>
  <si>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</si>
  <si>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</si>
  <si>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</si>
  <si>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</si>
  <si>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</si>
  <si>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</si>
  <si>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</si>
  <si>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</si>
  <si>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</si>
  <si>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</si>
  <si>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</si>
  <si>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</si>
  <si>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</si>
  <si>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</si>
  <si>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</si>
  <si>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</si>
  <si>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</si>
  <si>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</si>
  <si>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</si>
  <si>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</si>
  <si>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</si>
  <si>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</si>
  <si>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</si>
  <si>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</si>
  <si>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</si>
  <si>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</si>
  <si>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</si>
  <si>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</si>
  <si>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</si>
  <si>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</si>
  <si>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</si>
  <si>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</si>
  <si>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</si>
  <si>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</si>
  <si>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</si>
  <si>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</si>
  <si>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</si>
  <si>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</si>
  <si>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</si>
  <si>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</si>
  <si>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</si>
  <si>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</si>
  <si>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</si>
  <si>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</si>
  <si>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</si>
  <si>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</si>
  <si>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</si>
  <si>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</si>
  <si>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</si>
  <si>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</si>
  <si>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</si>
  <si>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</si>
  <si>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</si>
  <si>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</si>
  <si>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</si>
  <si>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</si>
  <si>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</si>
  <si>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</si>
  <si>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</si>
  <si>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</si>
  <si>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</si>
  <si>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</si>
  <si>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</si>
  <si>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</si>
  <si>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</si>
  <si>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</si>
  <si>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</si>
  <si>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</si>
  <si>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</si>
  <si>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</si>
  <si>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</si>
  <si>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</si>
  <si>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</si>
  <si>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</si>
  <si>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</si>
  <si>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</si>
  <si>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</si>
  <si>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</si>
  <si>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</si>
  <si>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</si>
  <si>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</si>
  <si>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</si>
  <si>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</si>
  <si>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</si>
  <si>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</si>
  <si>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</si>
  <si>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</si>
  <si>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</si>
  <si>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</si>
  <si>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</si>
  <si>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</si>
  <si>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</si>
  <si>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</si>
  <si>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</si>
  <si>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</si>
  <si>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</si>
  <si>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</si>
  <si>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</si>
  <si>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</si>
  <si>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</si>
  <si>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</si>
  <si>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</si>
  <si>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</si>
  <si>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</si>
  <si>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</si>
  <si>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</si>
  <si>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</si>
  <si>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</si>
  <si>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</si>
  <si>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</si>
  <si>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</si>
  <si>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</si>
  <si>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</si>
  <si>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</si>
  <si>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</si>
  <si>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</si>
  <si>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</si>
  <si>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</si>
  <si>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</si>
  <si>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</si>
  <si>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</si>
  <si>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</si>
  <si>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</si>
  <si>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</si>
  <si>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</si>
  <si>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</si>
  <si>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</si>
  <si>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</si>
  <si>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</si>
  <si>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</si>
  <si>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</si>
  <si>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</si>
  <si>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</si>
  <si>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</si>
  <si>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</si>
  <si>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</si>
  <si>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</si>
  <si>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</si>
  <si>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</si>
  <si>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</si>
  <si>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</si>
  <si>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</si>
  <si>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</si>
  <si>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</si>
  <si>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</si>
  <si>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</si>
  <si>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</si>
  <si>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</si>
  <si>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</si>
  <si>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</si>
  <si>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</si>
  <si>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</si>
  <si>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</si>
  <si>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</si>
  <si>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</si>
  <si>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</si>
  <si>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</si>
  <si>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</si>
  <si>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</si>
  <si>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</si>
  <si>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</si>
  <si>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</si>
  <si>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</si>
  <si>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</si>
  <si>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</si>
  <si>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</si>
  <si>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</si>
  <si>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</si>
  <si>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</si>
  <si>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</si>
  <si>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</si>
  <si>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</si>
  <si>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</si>
  <si>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</si>
  <si>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</si>
  <si>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</si>
  <si>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</si>
  <si>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</si>
  <si>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</si>
  <si>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</si>
  <si>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</si>
  <si>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</si>
  <si>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</si>
  <si>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</si>
  <si>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</si>
  <si>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</si>
  <si>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</si>
  <si>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</si>
  <si>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</si>
  <si>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</si>
  <si>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</si>
  <si>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</si>
  <si>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</si>
  <si>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</si>
  <si>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</si>
  <si>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</si>
  <si>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</si>
  <si>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</si>
  <si>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</si>
  <si>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</si>
  <si>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</si>
  <si>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</si>
  <si>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</si>
  <si>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</si>
  <si>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</si>
  <si>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</si>
  <si>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</si>
  <si>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</si>
  <si>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</si>
  <si>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</si>
  <si>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</si>
  <si>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</si>
  <si>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</si>
  <si>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</si>
  <si>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</si>
  <si>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</si>
  <si>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</si>
  <si>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</si>
  <si>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</si>
  <si>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</si>
  <si>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</si>
  <si>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</si>
  <si>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</si>
  <si>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</si>
  <si>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</si>
  <si>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</si>
  <si>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</si>
  <si>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</si>
  <si>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</si>
  <si>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</si>
  <si>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</si>
  <si>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</si>
  <si>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</si>
  <si>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</si>
  <si>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</si>
  <si>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</si>
  <si>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</si>
  <si>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</si>
  <si>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</si>
  <si>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</si>
  <si>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</si>
  <si>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</si>
  <si>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</si>
  <si>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</si>
  <si>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</si>
  <si>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</si>
  <si>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</si>
  <si>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</si>
  <si>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</si>
  <si>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</si>
  <si>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</si>
  <si>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</si>
  <si>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</si>
  <si>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</si>
  <si>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</si>
  <si>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</si>
  <si>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</si>
  <si>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</si>
  <si>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</si>
  <si>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</si>
  <si>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</si>
  <si>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</si>
  <si>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</si>
  <si>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</si>
  <si>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</si>
  <si>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</si>
  <si>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</si>
  <si>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</si>
  <si>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</si>
  <si>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</si>
  <si>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</si>
  <si>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</si>
  <si>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</si>
  <si>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</si>
  <si>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</si>
  <si>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</si>
  <si>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</si>
  <si>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</si>
  <si>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</si>
  <si>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</si>
  <si>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</si>
  <si>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</si>
  <si>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</si>
  <si>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</si>
  <si>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</si>
  <si>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</si>
  <si>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</si>
  <si>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</si>
  <si>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</si>
  <si>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</si>
  <si>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</si>
  <si>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</si>
  <si>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</si>
  <si>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</si>
  <si>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</si>
  <si>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</si>
  <si>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</si>
  <si>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</si>
  <si>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</si>
  <si>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</si>
  <si>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</si>
  <si>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</si>
  <si>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</si>
  <si>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</si>
  <si>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</si>
  <si>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</si>
  <si>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</si>
  <si>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</si>
  <si>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</si>
  <si>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</si>
  <si>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</si>
  <si>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</si>
  <si>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</si>
  <si>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</si>
  <si>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</si>
  <si>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</si>
  <si>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</si>
  <si>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</si>
  <si>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</si>
  <si>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</si>
  <si>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</si>
  <si>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</si>
  <si>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</si>
  <si>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</si>
  <si>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</si>
  <si>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</si>
  <si>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</si>
  <si>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</si>
  <si>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</si>
  <si>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</si>
  <si>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</si>
  <si>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</si>
  <si>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</si>
  <si>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</si>
  <si>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</si>
  <si>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</si>
  <si>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</si>
  <si>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</si>
  <si>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</si>
  <si>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</si>
  <si>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</si>
  <si>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</si>
  <si>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</si>
  <si>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</si>
  <si>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</si>
  <si>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</si>
  <si>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</si>
  <si>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</si>
  <si>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</si>
  <si>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</si>
  <si>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</si>
  <si>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</si>
  <si>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</si>
  <si>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</si>
  <si>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</si>
  <si>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</si>
  <si>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</si>
  <si>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</si>
  <si>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</si>
  <si>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</si>
  <si>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</si>
  <si>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</si>
  <si>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</si>
  <si>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</si>
  <si>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</si>
  <si>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</si>
  <si>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</si>
  <si>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</si>
  <si>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</si>
  <si>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</si>
  <si>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</si>
  <si>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</si>
  <si>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</si>
  <si>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</si>
  <si>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</si>
  <si>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</si>
  <si>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</si>
  <si>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</si>
  <si>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</si>
  <si>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</si>
  <si>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</si>
  <si>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</si>
  <si>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</si>
  <si>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</si>
  <si>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</si>
  <si>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</si>
  <si>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</si>
  <si>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</si>
  <si>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</si>
  <si>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</si>
  <si>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</si>
  <si>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</si>
  <si>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</si>
  <si>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</si>
  <si>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</si>
  <si>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</si>
  <si>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</si>
  <si>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</si>
  <si>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</si>
  <si>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</si>
  <si>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</si>
  <si>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</si>
  <si>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</si>
  <si>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</si>
  <si>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</si>
  <si>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</si>
  <si>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</si>
  <si>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</si>
  <si>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</si>
  <si>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</si>
  <si>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</si>
  <si>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</si>
  <si>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</si>
  <si>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</si>
  <si>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</si>
  <si>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</si>
  <si>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</si>
  <si>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</si>
  <si>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</si>
  <si>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</si>
  <si>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</si>
  <si>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</si>
  <si>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</si>
  <si>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</si>
  <si>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</si>
  <si>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</si>
  <si>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</si>
  <si>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</si>
  <si>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</si>
  <si>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</si>
  <si>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</si>
  <si>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</si>
  <si>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</si>
  <si>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</si>
  <si>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</si>
  <si>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</si>
  <si>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</si>
  <si>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</si>
  <si>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</si>
  <si>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</si>
  <si>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</si>
  <si>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</si>
  <si>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</si>
  <si>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</si>
  <si>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</si>
  <si>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</si>
  <si>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</si>
  <si>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</si>
  <si>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</si>
  <si>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</si>
  <si>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</si>
  <si>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</si>
  <si>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</si>
  <si>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</si>
  <si>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</si>
  <si>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</si>
  <si>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</si>
  <si>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</si>
  <si>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</si>
  <si>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</si>
  <si>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</si>
  <si>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</si>
  <si>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</si>
  <si>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</si>
  <si>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</si>
  <si>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</si>
  <si>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</si>
  <si>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</si>
  <si>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</si>
  <si>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</si>
  <si>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</si>
  <si>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</si>
  <si>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</si>
  <si>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</si>
  <si>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</si>
  <si>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</si>
  <si>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</si>
  <si>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</si>
  <si>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</si>
  <si>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</si>
  <si>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</si>
  <si>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</si>
  <si>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</si>
  <si>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</si>
  <si>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</si>
  <si>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</si>
  <si>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</si>
  <si>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</si>
  <si>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</si>
  <si>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</si>
  <si>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</si>
  <si>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</si>
  <si>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</si>
  <si>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</si>
  <si>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</si>
  <si>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</si>
  <si>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</si>
  <si>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</si>
  <si>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</si>
  <si>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</si>
  <si>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</si>
  <si>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</si>
  <si>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</si>
  <si>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</si>
  <si>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</si>
  <si>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</si>
  <si>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</si>
  <si>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</si>
  <si>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</si>
  <si>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</si>
  <si>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</si>
  <si>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</si>
  <si>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</si>
  <si>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</si>
  <si>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</si>
  <si>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</si>
  <si>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</si>
  <si>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</si>
  <si>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</si>
  <si>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</si>
  <si>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</si>
  <si>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</si>
  <si>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</si>
  <si>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</si>
  <si>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</si>
  <si>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</si>
  <si>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</si>
  <si>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</si>
  <si>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</si>
  <si>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</si>
  <si>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</si>
  <si>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</si>
  <si>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</si>
  <si>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</si>
  <si>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</si>
  <si>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</si>
  <si>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</si>
  <si>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</si>
  <si>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</si>
  <si>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</si>
  <si>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</si>
  <si>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</si>
  <si>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</si>
  <si>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</si>
  <si>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</si>
  <si>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</si>
  <si>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</si>
  <si>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</si>
  <si>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</si>
  <si>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</si>
  <si>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</si>
  <si>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</si>
  <si>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</si>
  <si>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</si>
  <si>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</si>
  <si>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</si>
  <si>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</si>
  <si>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</si>
  <si>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</si>
  <si>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</si>
  <si>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</si>
  <si>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</si>
  <si>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</si>
  <si>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</si>
  <si>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</si>
  <si>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</si>
  <si>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</si>
  <si>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</si>
  <si>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</si>
  <si>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</si>
  <si>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</si>
  <si>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</si>
  <si>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</si>
  <si>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</si>
  <si>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</si>
  <si>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</si>
  <si>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</si>
  <si>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</si>
  <si>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</si>
  <si>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</si>
  <si>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</si>
  <si>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</si>
  <si>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</si>
  <si>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</si>
  <si>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</si>
  <si>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</si>
  <si>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</si>
  <si>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</si>
  <si>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</si>
  <si>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</si>
  <si>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</si>
  <si>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</si>
  <si>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</si>
  <si>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</si>
  <si>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</si>
  <si>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</si>
  <si>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</si>
  <si>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</si>
  <si>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</si>
  <si>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</si>
  <si>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</si>
  <si>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</si>
  <si>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</si>
  <si>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</si>
  <si>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</si>
  <si>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</si>
  <si>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</si>
  <si>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</si>
  <si>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</si>
  <si>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</si>
  <si>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</si>
  <si>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</si>
  <si>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</si>
  <si>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</si>
  <si>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</si>
  <si>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</si>
  <si>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</si>
  <si>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</si>
  <si>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</si>
  <si>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</si>
  <si>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</si>
  <si>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</si>
  <si>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</si>
  <si>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</si>
  <si>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</si>
  <si>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</si>
  <si>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</si>
  <si>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</si>
  <si>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</si>
  <si>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</si>
  <si>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</si>
  <si>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</si>
  <si>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</si>
  <si>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</si>
  <si>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</si>
  <si>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</si>
  <si>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</si>
  <si>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</si>
  <si>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</si>
  <si>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</si>
  <si>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</si>
  <si>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</si>
  <si>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</si>
  <si>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</si>
  <si>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</si>
  <si>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</si>
  <si>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</si>
  <si>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</si>
  <si>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</si>
  <si>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</si>
  <si>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</si>
  <si>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</si>
  <si>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</si>
  <si>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</si>
  <si>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</si>
  <si>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</si>
  <si>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</si>
  <si>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</si>
  <si>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</si>
  <si>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</si>
  <si>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</si>
  <si>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</si>
  <si>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</si>
  <si>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</si>
  <si>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</si>
  <si>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</si>
  <si>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</si>
  <si>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</si>
  <si>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</si>
  <si>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</si>
  <si>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</si>
  <si>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</si>
  <si>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</si>
  <si>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</si>
  <si>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</si>
  <si>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</si>
  <si>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</si>
  <si>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</si>
  <si>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</si>
  <si>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</si>
  <si>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</si>
  <si>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</si>
  <si>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</si>
  <si>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</si>
  <si>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</si>
  <si>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</si>
  <si>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</si>
  <si>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</si>
  <si>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</si>
  <si>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</si>
  <si>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</si>
  <si>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</si>
  <si>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</si>
  <si>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</si>
  <si>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</si>
  <si>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</si>
  <si>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</si>
  <si>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</si>
  <si>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</si>
  <si>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</si>
  <si>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</si>
  <si>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</si>
  <si>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</si>
  <si>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</si>
  <si>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</si>
  <si>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</si>
  <si>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</si>
  <si>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</si>
  <si>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</si>
  <si>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</si>
  <si>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</si>
  <si>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</si>
  <si>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</si>
  <si>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</si>
  <si>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</si>
  <si>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</si>
  <si>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</si>
  <si>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</si>
  <si>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</si>
  <si>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</si>
  <si>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</si>
  <si>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三号335</t>
    <phoneticPr fontId="16" type="noConversion"/>
  </si>
  <si>
    <t>二号320</t>
    <phoneticPr fontId="16" type="noConversion"/>
  </si>
  <si>
    <t>二号424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</si>
</sst>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3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91" workbookViewId="0">
      <selection activeCell="B98" sqref="B98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95.181818181818187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90</v>
      </c>
      <c r="B5" s="17">
        <v>98</v>
      </c>
      <c r="C5" s="17">
        <v>97</v>
      </c>
      <c r="D5" s="17">
        <v>96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89.333333333333329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93</v>
      </c>
      <c r="B9" s="17">
        <v>92</v>
      </c>
      <c r="C9" s="17">
        <v>88</v>
      </c>
      <c r="D9" s="17">
        <v>86</v>
      </c>
      <c r="E9" s="17">
        <v>90</v>
      </c>
      <c r="F9" s="17">
        <v>89</v>
      </c>
      <c r="G9" s="17">
        <v>96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88.666666666666671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89</v>
      </c>
      <c r="B13" s="17">
        <v>92</v>
      </c>
      <c r="C13" s="17"/>
      <c r="D13" s="17">
        <v>85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95.333333333333329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98</v>
      </c>
      <c r="B17" s="17">
        <v>98</v>
      </c>
      <c r="C17" s="17">
        <v>97</v>
      </c>
      <c r="D17" s="17">
        <v>97</v>
      </c>
      <c r="E17" s="17">
        <v>85</v>
      </c>
      <c r="F17" s="17">
        <v>97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95.588235294117652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98</v>
      </c>
      <c r="B21" s="17">
        <v>96</v>
      </c>
      <c r="C21" s="17">
        <v>98</v>
      </c>
      <c r="D21" s="17">
        <v>97</v>
      </c>
      <c r="E21" s="17">
        <v>94</v>
      </c>
      <c r="F21" s="17">
        <v>91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97.6875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97</v>
      </c>
      <c r="B25" s="17">
        <v>98</v>
      </c>
      <c r="C25" s="17">
        <v>98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93.03125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91</v>
      </c>
      <c r="B29" s="17">
        <v>93</v>
      </c>
      <c r="C29" s="17">
        <v>92</v>
      </c>
      <c r="D29" s="17">
        <v>92</v>
      </c>
      <c r="E29" s="17">
        <v>93</v>
      </c>
      <c r="F29" s="17">
        <v>95</v>
      </c>
      <c r="G29" s="17">
        <v>96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97.862068965517238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98</v>
      </c>
      <c r="B33" s="17">
        <v>98</v>
      </c>
      <c r="C33" s="17">
        <v>97</v>
      </c>
      <c r="D33" s="17">
        <v>97</v>
      </c>
      <c r="E33" s="17">
        <v>98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91.857142857142861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97</v>
      </c>
      <c r="B37" s="17">
        <v>91</v>
      </c>
      <c r="C37" s="17">
        <v>92</v>
      </c>
      <c r="D37" s="17">
        <v>87</v>
      </c>
      <c r="E37" s="17">
        <v>93</v>
      </c>
      <c r="F37" s="17">
        <v>93</v>
      </c>
      <c r="G37" s="17">
        <v>94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88.722222222222229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/>
      <c r="B41" s="17">
        <v>91</v>
      </c>
      <c r="C41" s="17">
        <v>92</v>
      </c>
      <c r="D41" s="17">
        <v>87</v>
      </c>
      <c r="E41" s="17">
        <v>90</v>
      </c>
      <c r="F41" s="17">
        <v>93</v>
      </c>
      <c r="G41" s="17">
        <v>94</v>
      </c>
      <c r="H41" s="17">
        <v>93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90.25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92</v>
      </c>
      <c r="B45" s="17">
        <v>92</v>
      </c>
      <c r="C45" s="17">
        <v>90</v>
      </c>
      <c r="D45" s="17">
        <v>87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89.4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95</v>
      </c>
      <c r="B49" s="17">
        <v>83</v>
      </c>
      <c r="C49" s="17">
        <v>92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95.34482758620689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98</v>
      </c>
      <c r="B53" s="17">
        <v>98</v>
      </c>
      <c r="C53" s="17">
        <v>98</v>
      </c>
      <c r="D53" s="17">
        <v>91</v>
      </c>
      <c r="E53" s="17">
        <v>91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88.9375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88</v>
      </c>
      <c r="B57" s="17">
        <v>84</v>
      </c>
      <c r="C57" s="17">
        <v>90</v>
      </c>
      <c r="D57" s="17">
        <v>90</v>
      </c>
      <c r="E57" s="17">
        <v>93</v>
      </c>
      <c r="F57" s="17">
        <v>91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89.194444444444443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92</v>
      </c>
      <c r="B61" s="17">
        <v>89</v>
      </c>
      <c r="C61" s="17">
        <v>85</v>
      </c>
      <c r="D61" s="17">
        <v>89</v>
      </c>
      <c r="E61" s="17">
        <v>84</v>
      </c>
      <c r="F61" s="17">
        <v>91</v>
      </c>
      <c r="G61" s="17">
        <v>95</v>
      </c>
      <c r="H61" s="17">
        <v>93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95.451612903225808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96</v>
      </c>
      <c r="B65" s="17">
        <v>96</v>
      </c>
      <c r="C65" s="17">
        <v>95</v>
      </c>
      <c r="D65" s="17">
        <v>95</v>
      </c>
      <c r="E65" s="17">
        <v>96</v>
      </c>
      <c r="F65" s="17">
        <v>94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90.107142857142861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91</v>
      </c>
      <c r="B69" s="17">
        <v>91</v>
      </c>
      <c r="C69" s="17">
        <v>90</v>
      </c>
      <c r="D69" s="17">
        <v>94</v>
      </c>
      <c r="E69" s="17">
        <v>85</v>
      </c>
      <c r="F69" s="17">
        <v>89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97.666666666666671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98</v>
      </c>
      <c r="B73" s="17">
        <v>98</v>
      </c>
      <c r="C73" s="17">
        <v>98</v>
      </c>
      <c r="D73" s="17">
        <v>98</v>
      </c>
      <c r="E73" s="17">
        <v>98</v>
      </c>
      <c r="F73" s="17">
        <v>98</v>
      </c>
      <c r="G73" s="17">
        <v>96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89.931818181818187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1016</v>
      </c>
      <c r="G75" s="15" t="s">
        <v>1017</v>
      </c>
      <c r="H75" s="15" t="s">
        <v>1018</v>
      </c>
      <c r="I75" s="15" t="s">
        <v>1019</v>
      </c>
      <c r="J75" s="15" t="s">
        <v>1020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91</v>
      </c>
      <c r="B77" s="17">
        <v>92</v>
      </c>
      <c r="C77" s="17">
        <v>91</v>
      </c>
      <c r="D77" s="17">
        <v>93</v>
      </c>
      <c r="E77" s="17">
        <v>93</v>
      </c>
      <c r="F77" s="17">
        <v>85</v>
      </c>
      <c r="G77" s="17">
        <v>91</v>
      </c>
      <c r="H77" s="17">
        <v>89</v>
      </c>
      <c r="I77" s="17">
        <v>89</v>
      </c>
      <c r="J77" s="17">
        <v>86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141</v>
      </c>
      <c r="B78" s="15" t="s">
        <v>2</v>
      </c>
      <c r="C78" s="15">
        <v>22</v>
      </c>
      <c r="D78" s="15" t="s">
        <v>3</v>
      </c>
      <c r="E78" s="15" t="s">
        <v>142</v>
      </c>
      <c r="F78" s="15" t="s">
        <v>5</v>
      </c>
      <c r="G78" s="16">
        <f>(A80*A81+B80*B81+C80*C81+D80*D81+E80*E81+F80*F81+G80*G81+H80*H81+I80*I81+J80*J81)/C78</f>
        <v>90.090909090909093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143</v>
      </c>
      <c r="B79" s="15" t="s">
        <v>144</v>
      </c>
      <c r="C79" s="15" t="s">
        <v>145</v>
      </c>
      <c r="D79" s="15" t="s">
        <v>146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90</v>
      </c>
      <c r="B81" s="17">
        <v>89</v>
      </c>
      <c r="C81" s="17">
        <v>90</v>
      </c>
      <c r="D81" s="17">
        <v>92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147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92.538461538461533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148</v>
      </c>
      <c r="B83" s="15" t="s">
        <v>149</v>
      </c>
      <c r="C83" s="15" t="s">
        <v>150</v>
      </c>
      <c r="D83" s="15" t="s">
        <v>102</v>
      </c>
      <c r="E83" s="15" t="s">
        <v>151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91</v>
      </c>
      <c r="B85" s="17">
        <v>96</v>
      </c>
      <c r="C85" s="17">
        <v>94</v>
      </c>
      <c r="D85" s="17">
        <v>89</v>
      </c>
      <c r="E85" s="17">
        <v>91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152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95.071428571428569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153</v>
      </c>
      <c r="B87" s="15" t="s">
        <v>154</v>
      </c>
      <c r="C87" s="15" t="s">
        <v>155</v>
      </c>
      <c r="D87" s="15" t="s">
        <v>156</v>
      </c>
      <c r="E87" s="15" t="s">
        <v>157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96</v>
      </c>
      <c r="B89" s="17">
        <v>96</v>
      </c>
      <c r="C89" s="17">
        <v>95</v>
      </c>
      <c r="D89" s="17">
        <v>94</v>
      </c>
      <c r="E89" s="17">
        <v>94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33" t="s">
        <v>158</v>
      </c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159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93.571428571428569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94</v>
      </c>
      <c r="B94" s="17">
        <v>93</v>
      </c>
      <c r="C94" s="17">
        <v>94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974</v>
      </c>
      <c r="F95" s="15" t="s">
        <v>5</v>
      </c>
      <c r="G95" s="16">
        <f>(A97*A98+B97*B98+C97*C98+D97*D98+E97*E98)/C95</f>
        <v>95.272727272727266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972</v>
      </c>
      <c r="B96" s="15" t="s">
        <v>973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98</v>
      </c>
      <c r="B98" s="17">
        <v>92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92.888888888888886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975</v>
      </c>
      <c r="B100" s="15" t="s">
        <v>976</v>
      </c>
      <c r="C100" s="15" t="s">
        <v>977</v>
      </c>
      <c r="D100" s="15" t="s">
        <v>978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95</v>
      </c>
      <c r="B102" s="17">
        <v>92</v>
      </c>
      <c r="C102" s="17">
        <v>93</v>
      </c>
      <c r="D102" s="17">
        <v>92</v>
      </c>
      <c r="E102" s="17">
        <v>92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96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58" t="s">
        <v>1068</v>
      </c>
      <c r="B104" s="15" t="s">
        <v>167</v>
      </c>
      <c r="C104" s="15" t="s">
        <v>168</v>
      </c>
      <c r="D104" s="15" t="s">
        <v>169</v>
      </c>
      <c r="E104" s="15" t="s">
        <v>170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58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36">
        <v>94</v>
      </c>
      <c r="B106" s="17">
        <v>95</v>
      </c>
      <c r="C106" s="17">
        <v>95</v>
      </c>
      <c r="D106" s="17">
        <v>97</v>
      </c>
      <c r="E106" s="17">
        <v>99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171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91.361111111111114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172</v>
      </c>
      <c r="B108" s="15" t="s">
        <v>173</v>
      </c>
      <c r="C108" s="15" t="s">
        <v>174</v>
      </c>
      <c r="D108" s="15" t="s">
        <v>175</v>
      </c>
      <c r="E108" s="15" t="s">
        <v>176</v>
      </c>
      <c r="F108" s="15" t="s">
        <v>177</v>
      </c>
      <c r="G108" s="15" t="s">
        <v>178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95</v>
      </c>
      <c r="B110" s="17">
        <v>93</v>
      </c>
      <c r="C110" s="17">
        <v>92</v>
      </c>
      <c r="D110" s="17">
        <v>89</v>
      </c>
      <c r="E110" s="17">
        <v>90</v>
      </c>
      <c r="F110" s="17">
        <v>88</v>
      </c>
      <c r="G110" s="17">
        <v>94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179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95.545454545454547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180</v>
      </c>
      <c r="B112" s="15" t="s">
        <v>181</v>
      </c>
      <c r="C112" s="15" t="s">
        <v>182</v>
      </c>
      <c r="D112" s="15" t="s">
        <v>183</v>
      </c>
      <c r="E112" s="15" t="s">
        <v>184</v>
      </c>
      <c r="F112" s="15" t="s">
        <v>185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96</v>
      </c>
      <c r="B114" s="17">
        <v>97</v>
      </c>
      <c r="C114" s="17">
        <v>96</v>
      </c>
      <c r="D114" s="17">
        <v>94</v>
      </c>
      <c r="E114" s="17">
        <v>98</v>
      </c>
      <c r="F114" s="17">
        <v>92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186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93.142857142857139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187</v>
      </c>
      <c r="B116" s="15" t="s">
        <v>188</v>
      </c>
      <c r="C116" s="15" t="s">
        <v>189</v>
      </c>
      <c r="D116" s="15" t="s">
        <v>190</v>
      </c>
      <c r="E116" s="15" t="s">
        <v>191</v>
      </c>
      <c r="F116" s="15" t="s">
        <v>192</v>
      </c>
      <c r="G116" s="15" t="s">
        <v>193</v>
      </c>
      <c r="H116" s="15" t="s">
        <v>194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98</v>
      </c>
      <c r="B118" s="17">
        <v>98</v>
      </c>
      <c r="C118" s="17">
        <v>94</v>
      </c>
      <c r="D118" s="17">
        <v>90</v>
      </c>
      <c r="E118" s="17">
        <v>87</v>
      </c>
      <c r="F118" s="17">
        <v>92</v>
      </c>
      <c r="G118" s="17">
        <v>91</v>
      </c>
      <c r="H118" s="17">
        <v>97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195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89.071428571428569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196</v>
      </c>
      <c r="B120" s="15" t="s">
        <v>197</v>
      </c>
      <c r="C120" s="15" t="s">
        <v>198</v>
      </c>
      <c r="D120" s="15" t="s">
        <v>199</v>
      </c>
      <c r="E120" s="15" t="s">
        <v>200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91</v>
      </c>
      <c r="B122" s="17">
        <v>87</v>
      </c>
      <c r="C122" s="17">
        <v>91</v>
      </c>
      <c r="D122" s="17">
        <v>86</v>
      </c>
      <c r="E122" s="17">
        <v>90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201</v>
      </c>
      <c r="B123" s="15" t="s">
        <v>2</v>
      </c>
      <c r="C123" s="15">
        <v>16</v>
      </c>
      <c r="D123" s="15" t="s">
        <v>3</v>
      </c>
      <c r="E123" s="15" t="s">
        <v>971</v>
      </c>
      <c r="F123" s="15" t="s">
        <v>5</v>
      </c>
      <c r="G123" s="16">
        <f>(A125*A126+B125*B126+C125*C126)/C123</f>
        <v>96.875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968</v>
      </c>
      <c r="B124" s="15" t="s">
        <v>969</v>
      </c>
      <c r="C124" s="15" t="s">
        <v>970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95</v>
      </c>
      <c r="B126" s="17">
        <v>98</v>
      </c>
      <c r="C126" s="17">
        <v>98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202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95.066666666666663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203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967</v>
      </c>
      <c r="G128" s="15" t="s">
        <v>210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97</v>
      </c>
      <c r="B130" s="17">
        <v>95</v>
      </c>
      <c r="C130" s="17">
        <v>97</v>
      </c>
      <c r="D130" s="17">
        <v>96</v>
      </c>
      <c r="E130" s="17">
        <v>98</v>
      </c>
      <c r="F130" s="17">
        <v>87</v>
      </c>
      <c r="G130" s="17">
        <v>91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211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95.352941176470594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212</v>
      </c>
      <c r="B132" s="15" t="s">
        <v>204</v>
      </c>
      <c r="C132" s="15" t="s">
        <v>213</v>
      </c>
      <c r="D132" s="15" t="s">
        <v>207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98</v>
      </c>
      <c r="B134" s="17">
        <v>95</v>
      </c>
      <c r="C134" s="17">
        <v>95</v>
      </c>
      <c r="D134" s="17">
        <v>89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987</v>
      </c>
      <c r="B135" s="15" t="s">
        <v>2</v>
      </c>
      <c r="C135" s="15">
        <v>38</v>
      </c>
      <c r="D135" s="15" t="s">
        <v>3</v>
      </c>
      <c r="E135" s="15" t="s">
        <v>980</v>
      </c>
      <c r="F135" s="15" t="s">
        <v>5</v>
      </c>
      <c r="G135" s="16">
        <f>(A137*A138+B137*B138+C137*C138+D137*D138+E137*E138+F137*F138+G137*G138)/C135</f>
        <v>89.71052631578948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986</v>
      </c>
      <c r="B136" s="15" t="s">
        <v>981</v>
      </c>
      <c r="C136" s="15" t="s">
        <v>982</v>
      </c>
      <c r="D136" s="15" t="s">
        <v>983</v>
      </c>
      <c r="E136" s="15" t="s">
        <v>215</v>
      </c>
      <c r="F136" s="15" t="s">
        <v>984</v>
      </c>
      <c r="G136" s="15" t="s">
        <v>985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86</v>
      </c>
      <c r="B138" s="17">
        <v>93</v>
      </c>
      <c r="C138" s="17">
        <v>88</v>
      </c>
      <c r="D138" s="17">
        <v>82</v>
      </c>
      <c r="E138" s="17">
        <v>89</v>
      </c>
      <c r="F138" s="17">
        <v>91</v>
      </c>
      <c r="G138" s="17">
        <v>98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214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89.2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215</v>
      </c>
      <c r="B140" s="15" t="s">
        <v>216</v>
      </c>
      <c r="C140" s="15" t="s">
        <v>217</v>
      </c>
      <c r="D140" s="15" t="s">
        <v>218</v>
      </c>
      <c r="E140" s="15" t="s">
        <v>219</v>
      </c>
      <c r="F140" s="15" t="s">
        <v>209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89</v>
      </c>
      <c r="B142" s="17">
        <v>85</v>
      </c>
      <c r="C142" s="17">
        <v>90</v>
      </c>
      <c r="D142" s="17">
        <v>92</v>
      </c>
      <c r="E142" s="17">
        <v>91</v>
      </c>
      <c r="F142" s="17">
        <v>87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220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97.379310344827587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221</v>
      </c>
      <c r="B144" s="15" t="s">
        <v>222</v>
      </c>
      <c r="C144" s="15" t="s">
        <v>223</v>
      </c>
      <c r="D144" s="15" t="s">
        <v>224</v>
      </c>
      <c r="E144" s="15" t="s">
        <v>225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98</v>
      </c>
      <c r="B146" s="17">
        <v>98</v>
      </c>
      <c r="C146" s="17">
        <v>98</v>
      </c>
      <c r="D146" s="17">
        <v>98</v>
      </c>
      <c r="E146" s="17">
        <v>95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33" t="s">
        <v>226</v>
      </c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5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227</v>
      </c>
      <c r="B148" s="15" t="s">
        <v>2</v>
      </c>
      <c r="C148" s="15">
        <v>24</v>
      </c>
      <c r="D148" s="15" t="s">
        <v>3</v>
      </c>
      <c r="E148" s="15" t="s">
        <v>228</v>
      </c>
      <c r="F148" s="15" t="s">
        <v>5</v>
      </c>
      <c r="G148" s="16">
        <f>(A150*A151+B150*B151+C150*C151+D150*D151+E150*E151+F150*F151+G150*G151+H150*H151)/C148</f>
        <v>89.333333333333329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1021</v>
      </c>
      <c r="B149" s="15" t="s">
        <v>1022</v>
      </c>
      <c r="C149" s="15" t="s">
        <v>1023</v>
      </c>
      <c r="D149" s="15" t="s">
        <v>1024</v>
      </c>
      <c r="E149" s="15" t="s">
        <v>229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84</v>
      </c>
      <c r="B151" s="17">
        <v>93</v>
      </c>
      <c r="C151" s="17">
        <v>89</v>
      </c>
      <c r="D151" s="17">
        <v>92</v>
      </c>
      <c r="E151" s="17">
        <v>88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230</v>
      </c>
      <c r="B152" s="15" t="s">
        <v>2</v>
      </c>
      <c r="C152" s="15">
        <v>26</v>
      </c>
      <c r="D152" s="15" t="s">
        <v>3</v>
      </c>
      <c r="E152" s="29" t="s">
        <v>231</v>
      </c>
      <c r="F152" s="15" t="s">
        <v>5</v>
      </c>
      <c r="G152" s="16">
        <f>(A154*A155+B154*B155+C154*C155+D154*D155+E154*E155+F154*F155+G154*G155+H154*H155)/C152</f>
        <v>93.038461538461533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1028</v>
      </c>
      <c r="B153" s="15" t="s">
        <v>1027</v>
      </c>
      <c r="C153" s="15" t="s">
        <v>1026</v>
      </c>
      <c r="D153" s="15" t="s">
        <v>1025</v>
      </c>
      <c r="E153" s="15" t="s">
        <v>229</v>
      </c>
      <c r="F153" s="20" t="s">
        <v>232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93</v>
      </c>
      <c r="B155" s="17">
        <v>95</v>
      </c>
      <c r="C155" s="17">
        <v>92</v>
      </c>
      <c r="D155" s="17">
        <v>96</v>
      </c>
      <c r="E155" s="17">
        <v>88</v>
      </c>
      <c r="F155" s="17">
        <v>89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233</v>
      </c>
      <c r="B156" s="15" t="s">
        <v>2</v>
      </c>
      <c r="C156" s="15">
        <v>40</v>
      </c>
      <c r="D156" s="15" t="s">
        <v>3</v>
      </c>
      <c r="E156" s="15" t="s">
        <v>234</v>
      </c>
      <c r="F156" s="15" t="s">
        <v>5</v>
      </c>
      <c r="G156" s="16">
        <f>(A158*A159+B158*B159+C158*C159+D158*D159+E158*E159+F158*F159+G158*G159+H158*H159)/C156</f>
        <v>96.5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1035</v>
      </c>
      <c r="B157" s="15" t="s">
        <v>1034</v>
      </c>
      <c r="C157" s="15" t="s">
        <v>1033</v>
      </c>
      <c r="D157" s="15" t="s">
        <v>1032</v>
      </c>
      <c r="E157" s="15" t="s">
        <v>1031</v>
      </c>
      <c r="F157" s="20" t="s">
        <v>1029</v>
      </c>
      <c r="G157" s="20" t="s">
        <v>1030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95</v>
      </c>
      <c r="B159" s="17">
        <v>98</v>
      </c>
      <c r="C159" s="17">
        <v>98</v>
      </c>
      <c r="D159" s="17">
        <v>97</v>
      </c>
      <c r="E159" s="17">
        <v>98</v>
      </c>
      <c r="F159" s="17">
        <v>92</v>
      </c>
      <c r="G159" s="17">
        <v>98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235</v>
      </c>
      <c r="B160" s="15" t="s">
        <v>2</v>
      </c>
      <c r="C160" s="15">
        <v>43</v>
      </c>
      <c r="D160" s="15" t="s">
        <v>3</v>
      </c>
      <c r="E160" s="15" t="s">
        <v>236</v>
      </c>
      <c r="F160" s="20" t="s">
        <v>5</v>
      </c>
      <c r="G160" s="16">
        <f>(A162*A163+B162*B163+C162*C163+D162*D163+E162*E163+F162*F163+G162*G163+H162*H163+I162*I163+J162*J163)/C160</f>
        <v>90.372093023255815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1036</v>
      </c>
      <c r="B161" s="20" t="s">
        <v>1037</v>
      </c>
      <c r="C161" s="20" t="s">
        <v>1038</v>
      </c>
      <c r="D161" s="20" t="s">
        <v>1039</v>
      </c>
      <c r="E161" s="20" t="s">
        <v>1040</v>
      </c>
      <c r="F161" s="20" t="s">
        <v>1041</v>
      </c>
      <c r="G161" s="20" t="s">
        <v>1042</v>
      </c>
      <c r="H161" s="20" t="s">
        <v>237</v>
      </c>
      <c r="I161" s="15" t="s">
        <v>1043</v>
      </c>
      <c r="J161" s="15" t="s">
        <v>238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97</v>
      </c>
      <c r="B163" s="17">
        <v>87</v>
      </c>
      <c r="C163" s="17">
        <v>95</v>
      </c>
      <c r="D163" s="17">
        <v>78</v>
      </c>
      <c r="E163" s="17">
        <v>98</v>
      </c>
      <c r="F163" s="17">
        <v>95</v>
      </c>
      <c r="G163" s="17">
        <v>88</v>
      </c>
      <c r="H163" s="17">
        <v>89</v>
      </c>
      <c r="I163" s="17">
        <v>94</v>
      </c>
      <c r="J163" s="17">
        <v>96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239</v>
      </c>
      <c r="B164" s="15" t="s">
        <v>2</v>
      </c>
      <c r="C164" s="15">
        <v>21</v>
      </c>
      <c r="D164" s="15" t="s">
        <v>3</v>
      </c>
      <c r="E164" s="15" t="s">
        <v>240</v>
      </c>
      <c r="F164" s="15" t="s">
        <v>5</v>
      </c>
      <c r="G164" s="16">
        <f>(A166*A167+B166*B167+C166*C167+D166*D167+E166*E167+F166*F167+G166*G167+H166*H167)/C164</f>
        <v>89.857142857142861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1047</v>
      </c>
      <c r="B165" s="15" t="s">
        <v>1046</v>
      </c>
      <c r="C165" s="15" t="s">
        <v>1045</v>
      </c>
      <c r="D165" s="15" t="s">
        <v>1044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83</v>
      </c>
      <c r="B167" s="17">
        <v>90</v>
      </c>
      <c r="C167" s="17">
        <v>93</v>
      </c>
      <c r="D167" s="17">
        <v>90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241</v>
      </c>
      <c r="B168" s="15" t="s">
        <v>2</v>
      </c>
      <c r="C168" s="15">
        <v>27</v>
      </c>
      <c r="D168" s="15" t="s">
        <v>3</v>
      </c>
      <c r="E168" s="15" t="s">
        <v>242</v>
      </c>
      <c r="F168" s="15" t="s">
        <v>5</v>
      </c>
      <c r="G168" s="16">
        <f>(A170*A171+B170*B171+C170*C171+D170*D171+E170*E171+F170*F171+G170*G171+H170*H171)/C168</f>
        <v>90.259259259259252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243</v>
      </c>
      <c r="B169" s="15" t="s">
        <v>244</v>
      </c>
      <c r="C169" s="15" t="s">
        <v>245</v>
      </c>
      <c r="D169" s="15" t="s">
        <v>246</v>
      </c>
      <c r="E169" s="15" t="s">
        <v>247</v>
      </c>
      <c r="F169" s="15" t="s">
        <v>248</v>
      </c>
      <c r="G169" s="15" t="s">
        <v>249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91</v>
      </c>
      <c r="B171" s="17">
        <v>86</v>
      </c>
      <c r="C171" s="17">
        <v>95</v>
      </c>
      <c r="D171" s="17">
        <v>92</v>
      </c>
      <c r="E171" s="17">
        <v>87</v>
      </c>
      <c r="F171" s="17">
        <v>85</v>
      </c>
      <c r="G171" s="17">
        <v>93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250</v>
      </c>
      <c r="B172" s="15" t="s">
        <v>2</v>
      </c>
      <c r="C172" s="15">
        <v>20</v>
      </c>
      <c r="D172" s="15" t="s">
        <v>3</v>
      </c>
      <c r="E172" s="15" t="s">
        <v>240</v>
      </c>
      <c r="F172" s="15" t="s">
        <v>5</v>
      </c>
      <c r="G172" s="16">
        <f>(A174*A175+B174*B175+C174*C175+D174*D175+E174*E175+F174*F175+G174*G175+H174*H175)/C172</f>
        <v>89.8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1051</v>
      </c>
      <c r="B173" s="15" t="s">
        <v>1050</v>
      </c>
      <c r="C173" s="15" t="s">
        <v>1049</v>
      </c>
      <c r="D173" s="15" t="s">
        <v>1048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92</v>
      </c>
      <c r="B175" s="17">
        <v>85</v>
      </c>
      <c r="C175" s="17">
        <v>91</v>
      </c>
      <c r="D175" s="17">
        <v>88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251</v>
      </c>
      <c r="B176" s="15" t="s">
        <v>2</v>
      </c>
      <c r="C176" s="15">
        <v>18</v>
      </c>
      <c r="D176" s="15" t="s">
        <v>3</v>
      </c>
      <c r="E176" s="15" t="s">
        <v>252</v>
      </c>
      <c r="F176" s="15" t="s">
        <v>5</v>
      </c>
      <c r="G176" s="16">
        <f>(A178*A179+B178*B179+C178*C179+D178*D179+E178*E179+F178*F179+G178*G179+H178*H179)/C176</f>
        <v>90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1052</v>
      </c>
      <c r="B177" s="15" t="s">
        <v>1053</v>
      </c>
      <c r="C177" s="15" t="s">
        <v>1054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90</v>
      </c>
      <c r="B179" s="17">
        <v>92</v>
      </c>
      <c r="C179" s="17">
        <v>88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253</v>
      </c>
      <c r="B180" s="15" t="s">
        <v>2</v>
      </c>
      <c r="C180" s="15">
        <v>23</v>
      </c>
      <c r="D180" s="15" t="s">
        <v>3</v>
      </c>
      <c r="E180" s="29" t="s">
        <v>254</v>
      </c>
      <c r="F180" s="15" t="s">
        <v>5</v>
      </c>
      <c r="G180" s="16">
        <f>(A182*A183+B182*B183+C182*C183+D182*D183+E182*E183+F182*F183+G182*G183+H182*H183)/C180</f>
        <v>93.391304347826093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238</v>
      </c>
      <c r="B181" s="15" t="s">
        <v>255</v>
      </c>
      <c r="C181" s="15" t="s">
        <v>256</v>
      </c>
      <c r="D181" s="15" t="s">
        <v>257</v>
      </c>
      <c r="E181" s="15" t="s">
        <v>258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96</v>
      </c>
      <c r="B183" s="17">
        <v>98</v>
      </c>
      <c r="C183" s="17">
        <v>82</v>
      </c>
      <c r="D183" s="17">
        <v>98</v>
      </c>
      <c r="E183" s="17">
        <v>89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259</v>
      </c>
      <c r="B184" s="15" t="s">
        <v>2</v>
      </c>
      <c r="C184" s="15">
        <v>24</v>
      </c>
      <c r="D184" s="15" t="s">
        <v>3</v>
      </c>
      <c r="E184" s="29" t="s">
        <v>260</v>
      </c>
      <c r="F184" s="15" t="s">
        <v>5</v>
      </c>
      <c r="G184" s="16">
        <f>(A186*A187+B186*B187+C186*C187+D186*D187+E186*E187+F186*F187+G186*G187+H186*H187)/C184</f>
        <v>87.5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1057</v>
      </c>
      <c r="B185" s="15" t="s">
        <v>1056</v>
      </c>
      <c r="C185" s="15" t="s">
        <v>1055</v>
      </c>
      <c r="D185" s="15" t="s">
        <v>261</v>
      </c>
      <c r="E185" s="15" t="s">
        <v>258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77</v>
      </c>
      <c r="B187" s="17">
        <v>93</v>
      </c>
      <c r="C187" s="17">
        <v>93</v>
      </c>
      <c r="D187" s="17">
        <v>83</v>
      </c>
      <c r="E187" s="17">
        <v>89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262</v>
      </c>
      <c r="B188" s="22" t="s">
        <v>2</v>
      </c>
      <c r="C188" s="22">
        <f>SUM(A190:E190)</f>
        <v>21</v>
      </c>
      <c r="D188" s="22" t="s">
        <v>3</v>
      </c>
      <c r="E188" s="22" t="s">
        <v>142</v>
      </c>
      <c r="F188" s="22" t="s">
        <v>5</v>
      </c>
      <c r="G188" s="16">
        <f>(A190*A191+B190*B191+C190*C191+D190*D191+E190*E191+F190*F191+G190*G191+H190*H191)/C188</f>
        <v>95.142857142857139</v>
      </c>
      <c r="H188" s="22"/>
      <c r="I188" s="22"/>
      <c r="J188" s="22"/>
      <c r="K188" s="22"/>
      <c r="L188" s="55"/>
      <c r="M188" s="124" t="s">
        <v>263</v>
      </c>
      <c r="N188" s="125"/>
      <c r="O188" s="126"/>
    </row>
    <row r="189" spans="1:256" s="25" customFormat="1" ht="12">
      <c r="A189" s="22" t="s">
        <v>154</v>
      </c>
      <c r="B189" s="22" t="s">
        <v>155</v>
      </c>
      <c r="C189" s="22" t="s">
        <v>156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27"/>
      <c r="N189" s="128"/>
      <c r="O189" s="129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27"/>
      <c r="N190" s="128"/>
      <c r="O190" s="129"/>
    </row>
    <row r="191" spans="1:256" s="57" customFormat="1" ht="12">
      <c r="A191" s="56">
        <v>96</v>
      </c>
      <c r="B191" s="56">
        <v>95</v>
      </c>
      <c r="C191" s="56">
        <v>94</v>
      </c>
      <c r="D191" s="56">
        <v>96</v>
      </c>
      <c r="E191" s="56"/>
      <c r="F191" s="56"/>
      <c r="G191" s="56"/>
      <c r="H191" s="56"/>
      <c r="I191" s="56"/>
      <c r="J191" s="56"/>
      <c r="K191" s="56"/>
      <c r="L191" s="56"/>
      <c r="M191" s="127"/>
      <c r="N191" s="128"/>
      <c r="O191" s="129"/>
    </row>
    <row r="192" spans="1:256" s="25" customFormat="1" ht="12.75">
      <c r="A192" s="14" t="s">
        <v>264</v>
      </c>
      <c r="B192" s="22" t="s">
        <v>2</v>
      </c>
      <c r="C192" s="22">
        <v>28</v>
      </c>
      <c r="D192" s="22" t="s">
        <v>3</v>
      </c>
      <c r="E192" s="22" t="s">
        <v>265</v>
      </c>
      <c r="F192" s="22" t="s">
        <v>5</v>
      </c>
      <c r="G192" s="16">
        <f>(A194*A195+B194*B195+C194*C195+D194*D195+E194*E195)/C192</f>
        <v>88.714285714285708</v>
      </c>
      <c r="H192" s="22"/>
      <c r="I192" s="22"/>
      <c r="J192" s="22"/>
      <c r="K192" s="22"/>
      <c r="L192" s="55"/>
      <c r="M192" s="127"/>
      <c r="N192" s="128"/>
      <c r="O192" s="129"/>
    </row>
    <row r="193" spans="1:64" s="25" customFormat="1" ht="12">
      <c r="A193" s="22" t="s">
        <v>266</v>
      </c>
      <c r="B193" s="22" t="s">
        <v>267</v>
      </c>
      <c r="C193" s="22" t="s">
        <v>268</v>
      </c>
      <c r="D193" s="22" t="s">
        <v>269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27"/>
      <c r="N193" s="128"/>
      <c r="O193" s="129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27"/>
      <c r="N194" s="128"/>
      <c r="O194" s="129"/>
    </row>
    <row r="195" spans="1:64" s="57" customFormat="1" ht="12">
      <c r="A195" s="56">
        <v>88</v>
      </c>
      <c r="B195" s="56">
        <v>84</v>
      </c>
      <c r="C195" s="56">
        <v>90</v>
      </c>
      <c r="D195" s="56">
        <v>90</v>
      </c>
      <c r="E195" s="56">
        <v>90</v>
      </c>
      <c r="F195" s="56"/>
      <c r="G195" s="56"/>
      <c r="H195" s="56"/>
      <c r="I195" s="56"/>
      <c r="J195" s="56"/>
      <c r="K195" s="56"/>
      <c r="L195" s="56"/>
      <c r="M195" s="127"/>
      <c r="N195" s="128"/>
      <c r="O195" s="129"/>
    </row>
    <row r="196" spans="1:64" s="25" customFormat="1" ht="12.75">
      <c r="A196" s="14" t="s">
        <v>270</v>
      </c>
      <c r="B196" s="22" t="s">
        <v>2</v>
      </c>
      <c r="C196" s="22">
        <v>22</v>
      </c>
      <c r="D196" s="22" t="s">
        <v>3</v>
      </c>
      <c r="E196" s="22" t="s">
        <v>271</v>
      </c>
      <c r="F196" s="22" t="s">
        <v>5</v>
      </c>
      <c r="G196" s="16">
        <f>(A198*A199+B198*B199+C198*C199+D198*D199)/C196</f>
        <v>93.772727272727266</v>
      </c>
      <c r="H196" s="22"/>
      <c r="I196" s="22"/>
      <c r="J196" s="22"/>
      <c r="K196" s="22"/>
      <c r="L196" s="55"/>
      <c r="M196" s="127"/>
      <c r="N196" s="128"/>
      <c r="O196" s="129"/>
    </row>
    <row r="197" spans="1:64" s="25" customFormat="1" ht="12">
      <c r="A197" s="22" t="s">
        <v>272</v>
      </c>
      <c r="B197" s="22" t="s">
        <v>113</v>
      </c>
      <c r="C197" s="22" t="s">
        <v>273</v>
      </c>
      <c r="D197" s="22" t="s">
        <v>274</v>
      </c>
      <c r="E197" s="22"/>
      <c r="F197" s="22"/>
      <c r="G197" s="22"/>
      <c r="H197" s="22"/>
      <c r="I197" s="22"/>
      <c r="J197" s="22"/>
      <c r="K197" s="22"/>
      <c r="L197" s="22"/>
      <c r="M197" s="127"/>
      <c r="N197" s="128"/>
      <c r="O197" s="129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27"/>
      <c r="N198" s="128"/>
      <c r="O198" s="129"/>
    </row>
    <row r="199" spans="1:64" s="57" customFormat="1" ht="12">
      <c r="A199" s="56">
        <v>93</v>
      </c>
      <c r="B199" s="56">
        <v>93</v>
      </c>
      <c r="C199" s="56">
        <v>94</v>
      </c>
      <c r="D199" s="56">
        <v>95</v>
      </c>
      <c r="E199" s="56"/>
      <c r="F199" s="56"/>
      <c r="G199" s="56"/>
      <c r="H199" s="56"/>
      <c r="I199" s="56"/>
      <c r="J199" s="56"/>
      <c r="K199" s="56"/>
      <c r="L199" s="56"/>
      <c r="M199" s="130"/>
      <c r="N199" s="131"/>
      <c r="O199" s="132"/>
    </row>
    <row r="200" spans="1:64" s="1" customFormat="1" ht="12.75">
      <c r="A200" s="14" t="s">
        <v>275</v>
      </c>
      <c r="B200" s="15" t="s">
        <v>2</v>
      </c>
      <c r="C200" s="15">
        <v>21</v>
      </c>
      <c r="D200" s="15" t="s">
        <v>3</v>
      </c>
      <c r="E200" s="29" t="s">
        <v>260</v>
      </c>
      <c r="F200" s="15" t="s">
        <v>5</v>
      </c>
      <c r="G200" s="16">
        <f>(A202*A203+B202*B203+C202*C203+D202*D203+E202*E203+F202*F203)/C200</f>
        <v>90.238095238095241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276</v>
      </c>
      <c r="B201" s="15" t="s">
        <v>277</v>
      </c>
      <c r="C201" s="15" t="s">
        <v>278</v>
      </c>
      <c r="D201" s="15" t="s">
        <v>279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95</v>
      </c>
      <c r="B203" s="17">
        <v>93</v>
      </c>
      <c r="C203" s="17">
        <v>89</v>
      </c>
      <c r="D203" s="17">
        <v>85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280</v>
      </c>
      <c r="B204" s="15" t="s">
        <v>2</v>
      </c>
      <c r="C204" s="15">
        <v>29</v>
      </c>
      <c r="D204" s="15" t="s">
        <v>3</v>
      </c>
      <c r="E204" s="15" t="s">
        <v>228</v>
      </c>
      <c r="F204" s="15" t="s">
        <v>5</v>
      </c>
      <c r="G204" s="16">
        <f>(A206*A207+B206*B207+C206*C207+D206*D207+E206*E207+F206*F207+G206*G207)/C204</f>
        <v>92.58620689655173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281</v>
      </c>
      <c r="B205" s="15" t="s">
        <v>282</v>
      </c>
      <c r="C205" s="15" t="s">
        <v>283</v>
      </c>
      <c r="D205" s="15" t="s">
        <v>284</v>
      </c>
      <c r="E205" s="15" t="s">
        <v>285</v>
      </c>
      <c r="F205" s="58" t="s">
        <v>286</v>
      </c>
      <c r="G205" s="15" t="s">
        <v>287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58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93</v>
      </c>
      <c r="B207" s="17">
        <v>95</v>
      </c>
      <c r="C207" s="17">
        <v>93</v>
      </c>
      <c r="D207" s="17">
        <v>90</v>
      </c>
      <c r="E207" s="17">
        <v>92</v>
      </c>
      <c r="F207" s="17">
        <v>90</v>
      </c>
      <c r="G207" s="17">
        <v>95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288</v>
      </c>
      <c r="B208" s="15" t="s">
        <v>2</v>
      </c>
      <c r="C208" s="15">
        <v>40</v>
      </c>
      <c r="D208" s="15" t="s">
        <v>3</v>
      </c>
      <c r="E208" s="15" t="s">
        <v>234</v>
      </c>
      <c r="F208" s="15" t="s">
        <v>5</v>
      </c>
      <c r="G208" s="16">
        <f>(A210*A211+B210*B211+C210*C211+D210*D211+E210*E211+F210*F211+G210*G211+H210*H211)/C208</f>
        <v>96.7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289</v>
      </c>
      <c r="B209" s="15" t="s">
        <v>290</v>
      </c>
      <c r="C209" s="15" t="s">
        <v>291</v>
      </c>
      <c r="D209" s="15" t="s">
        <v>292</v>
      </c>
      <c r="E209" s="15" t="s">
        <v>293</v>
      </c>
      <c r="F209" s="15" t="s">
        <v>294</v>
      </c>
      <c r="G209" s="15" t="s">
        <v>295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90</v>
      </c>
      <c r="B211" s="17">
        <v>98</v>
      </c>
      <c r="C211" s="17">
        <v>98</v>
      </c>
      <c r="D211" s="17">
        <v>98</v>
      </c>
      <c r="E211" s="17">
        <v>98</v>
      </c>
      <c r="F211" s="17">
        <v>98</v>
      </c>
      <c r="G211" s="17">
        <v>97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296</v>
      </c>
      <c r="B212" s="15" t="s">
        <v>2</v>
      </c>
      <c r="C212" s="15">
        <v>31</v>
      </c>
      <c r="D212" s="15" t="s">
        <v>3</v>
      </c>
      <c r="E212" s="15" t="s">
        <v>252</v>
      </c>
      <c r="F212" s="15" t="s">
        <v>5</v>
      </c>
      <c r="G212" s="16">
        <f>(A214*A215+B214*B215+C214*C215+D214*D215+E214*E215+F214*F215+G214*G215)/C212</f>
        <v>87.935483870967744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297</v>
      </c>
      <c r="B213" s="15" t="s">
        <v>298</v>
      </c>
      <c r="C213" s="15" t="s">
        <v>299</v>
      </c>
      <c r="D213" s="15" t="s">
        <v>300</v>
      </c>
      <c r="E213" s="15" t="s">
        <v>301</v>
      </c>
      <c r="F213" s="15" t="s">
        <v>302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84</v>
      </c>
      <c r="B215" s="17">
        <v>84</v>
      </c>
      <c r="C215" s="17">
        <v>83</v>
      </c>
      <c r="D215" s="17">
        <v>98</v>
      </c>
      <c r="E215" s="17">
        <v>89</v>
      </c>
      <c r="F215" s="17">
        <v>98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303</v>
      </c>
      <c r="B216" s="15" t="s">
        <v>2</v>
      </c>
      <c r="C216" s="15">
        <v>27</v>
      </c>
      <c r="D216" s="15" t="s">
        <v>3</v>
      </c>
      <c r="E216" s="22" t="s">
        <v>304</v>
      </c>
      <c r="F216" s="15" t="s">
        <v>5</v>
      </c>
      <c r="G216" s="16">
        <f>(A218*A219+B218*B219+C218*C219+D218*D219+E218*E219+F218*F219+G218*G219)/C216</f>
        <v>94.074074074074076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305</v>
      </c>
      <c r="B217" s="15" t="s">
        <v>306</v>
      </c>
      <c r="C217" s="15" t="s">
        <v>307</v>
      </c>
      <c r="D217" s="15" t="s">
        <v>308</v>
      </c>
      <c r="E217" s="15" t="s">
        <v>309</v>
      </c>
      <c r="F217" s="15" t="s">
        <v>310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98</v>
      </c>
      <c r="B219" s="17">
        <v>98</v>
      </c>
      <c r="C219" s="17">
        <v>98</v>
      </c>
      <c r="D219" s="17">
        <v>91</v>
      </c>
      <c r="E219" s="17">
        <v>84</v>
      </c>
      <c r="F219" s="17">
        <v>87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311</v>
      </c>
      <c r="B220" s="15" t="s">
        <v>2</v>
      </c>
      <c r="C220" s="15">
        <v>23</v>
      </c>
      <c r="D220" s="15" t="s">
        <v>3</v>
      </c>
      <c r="E220" s="15" t="s">
        <v>312</v>
      </c>
      <c r="F220" s="15" t="s">
        <v>5</v>
      </c>
      <c r="G220" s="16">
        <f>(A222*A223+B222*B223+C222*C223+D222*D223+E222*E223+F222*F223+G222*G223)/C220</f>
        <v>95.739130434782609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313</v>
      </c>
      <c r="B221" s="15" t="s">
        <v>314</v>
      </c>
      <c r="C221" s="15" t="s">
        <v>315</v>
      </c>
      <c r="D221" s="15" t="s">
        <v>316</v>
      </c>
      <c r="E221" s="15" t="s">
        <v>310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98</v>
      </c>
      <c r="B223" s="17">
        <v>93</v>
      </c>
      <c r="C223" s="17">
        <v>98</v>
      </c>
      <c r="D223" s="17">
        <v>98</v>
      </c>
      <c r="E223" s="17">
        <v>87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317</v>
      </c>
      <c r="B224" s="15" t="s">
        <v>2</v>
      </c>
      <c r="C224" s="15">
        <v>25</v>
      </c>
      <c r="D224" s="15" t="s">
        <v>3</v>
      </c>
      <c r="E224" s="15" t="s">
        <v>242</v>
      </c>
      <c r="F224" s="15" t="s">
        <v>5</v>
      </c>
      <c r="G224" s="16">
        <f>(A226*A227+B226*B227+C226*C227+D226*D227+E226*E227+F226*F227)/C224</f>
        <v>85.64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318</v>
      </c>
      <c r="B225" s="15" t="s">
        <v>319</v>
      </c>
      <c r="C225" s="15" t="s">
        <v>309</v>
      </c>
      <c r="D225" s="15" t="s">
        <v>320</v>
      </c>
      <c r="E225" s="15" t="s">
        <v>321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76</v>
      </c>
      <c r="B227" s="17">
        <v>91</v>
      </c>
      <c r="C227" s="17">
        <v>84</v>
      </c>
      <c r="D227" s="17">
        <v>83</v>
      </c>
      <c r="E227" s="17">
        <v>92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322</v>
      </c>
      <c r="B228" s="15" t="s">
        <v>2</v>
      </c>
      <c r="C228" s="15">
        <v>25</v>
      </c>
      <c r="D228" s="15" t="s">
        <v>3</v>
      </c>
      <c r="E228" s="15" t="s">
        <v>260</v>
      </c>
      <c r="F228" s="15" t="s">
        <v>5</v>
      </c>
      <c r="G228" s="16">
        <f>(A230*A231+B230*B231+C230*C231+D230*D231+E230*E231+F230*F231)/C228</f>
        <v>88.04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323</v>
      </c>
      <c r="B229" s="15" t="s">
        <v>324</v>
      </c>
      <c r="C229" s="15" t="s">
        <v>325</v>
      </c>
      <c r="D229" s="15" t="s">
        <v>326</v>
      </c>
      <c r="E229" s="15" t="s">
        <v>327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93</v>
      </c>
      <c r="B231" s="17">
        <v>75</v>
      </c>
      <c r="C231" s="17">
        <v>95</v>
      </c>
      <c r="D231" s="17">
        <v>89</v>
      </c>
      <c r="E231" s="17">
        <v>82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328</v>
      </c>
      <c r="B232" s="15" t="s">
        <v>2</v>
      </c>
      <c r="C232" s="15">
        <v>13</v>
      </c>
      <c r="D232" s="15" t="s">
        <v>3</v>
      </c>
      <c r="E232" s="15" t="s">
        <v>329</v>
      </c>
      <c r="F232" s="15" t="s">
        <v>5</v>
      </c>
      <c r="G232" s="16">
        <f>(A234*A235+B234*B235+C234*C235+D234*D235)/C232</f>
        <v>90.230769230769226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330</v>
      </c>
      <c r="B233" s="15" t="s">
        <v>331</v>
      </c>
      <c r="C233" s="15" t="s">
        <v>310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93</v>
      </c>
      <c r="B235" s="17">
        <v>88</v>
      </c>
      <c r="C235" s="17">
        <v>87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332</v>
      </c>
      <c r="B236" s="30" t="s">
        <v>2</v>
      </c>
      <c r="C236" s="30">
        <v>4</v>
      </c>
      <c r="D236" s="30" t="s">
        <v>3</v>
      </c>
      <c r="E236" s="30" t="s">
        <v>304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333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33" t="s">
        <v>334</v>
      </c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5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335</v>
      </c>
      <c r="B241" s="15" t="s">
        <v>2</v>
      </c>
      <c r="C241" s="15">
        <v>20</v>
      </c>
      <c r="D241" s="15" t="s">
        <v>3</v>
      </c>
      <c r="E241" s="15" t="s">
        <v>260</v>
      </c>
      <c r="F241" s="15" t="s">
        <v>5</v>
      </c>
      <c r="G241" s="16">
        <f>(A243*A244+B243*B244+C243*C244+D243*D244)/C241</f>
        <v>87.2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336</v>
      </c>
      <c r="B242" s="15" t="s">
        <v>337</v>
      </c>
      <c r="C242" s="15" t="s">
        <v>338</v>
      </c>
      <c r="D242" s="15" t="s">
        <v>339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89</v>
      </c>
      <c r="B244" s="17">
        <v>87</v>
      </c>
      <c r="C244" s="17">
        <v>82</v>
      </c>
      <c r="D244" s="17">
        <v>98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340</v>
      </c>
      <c r="B245" s="15" t="s">
        <v>2</v>
      </c>
      <c r="C245" s="15">
        <v>33</v>
      </c>
      <c r="D245" s="15" t="s">
        <v>3</v>
      </c>
      <c r="E245" s="15" t="s">
        <v>142</v>
      </c>
      <c r="F245" s="15" t="s">
        <v>5</v>
      </c>
      <c r="G245" s="16">
        <f>(A247*A248+B247*B248+C247*C248+D247*D248+E247*E248+F247*F248)/C245</f>
        <v>97.454545454545453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341</v>
      </c>
      <c r="B246" s="15" t="s">
        <v>342</v>
      </c>
      <c r="C246" s="15" t="s">
        <v>343</v>
      </c>
      <c r="D246" s="15" t="s">
        <v>344</v>
      </c>
      <c r="E246" s="15" t="s">
        <v>339</v>
      </c>
      <c r="F246" s="15" t="s">
        <v>345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98</v>
      </c>
      <c r="B248" s="17">
        <v>98</v>
      </c>
      <c r="C248" s="17">
        <v>98</v>
      </c>
      <c r="D248" s="17">
        <v>98</v>
      </c>
      <c r="E248" s="17">
        <v>98</v>
      </c>
      <c r="F248" s="17">
        <v>95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346</v>
      </c>
      <c r="B249" s="15" t="s">
        <v>2</v>
      </c>
      <c r="C249" s="15">
        <v>31</v>
      </c>
      <c r="D249" s="15" t="s">
        <v>3</v>
      </c>
      <c r="E249" s="15" t="s">
        <v>142</v>
      </c>
      <c r="F249" s="15" t="s">
        <v>5</v>
      </c>
      <c r="G249" s="16">
        <f>(A251*A252+B251*B252+C251*C252+D251*D252+E251*E252+F251*F252)/C249</f>
        <v>97.387096774193552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347</v>
      </c>
      <c r="B250" s="15" t="s">
        <v>348</v>
      </c>
      <c r="C250" s="15" t="s">
        <v>349</v>
      </c>
      <c r="D250" s="15" t="s">
        <v>350</v>
      </c>
      <c r="E250" s="15" t="s">
        <v>351</v>
      </c>
      <c r="F250" s="15" t="s">
        <v>352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99</v>
      </c>
      <c r="B252" s="17">
        <v>99</v>
      </c>
      <c r="C252" s="17">
        <v>99</v>
      </c>
      <c r="D252" s="17">
        <v>99</v>
      </c>
      <c r="E252" s="17">
        <v>99</v>
      </c>
      <c r="F252" s="17">
        <v>74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353</v>
      </c>
      <c r="B253" s="15" t="s">
        <v>2</v>
      </c>
      <c r="C253" s="15">
        <v>31</v>
      </c>
      <c r="D253" s="15" t="s">
        <v>3</v>
      </c>
      <c r="E253" s="15" t="s">
        <v>329</v>
      </c>
      <c r="F253" s="15" t="s">
        <v>5</v>
      </c>
      <c r="G253" s="16">
        <f>(A255*A256+B255*B256+C255*C256+D255*D256+E255*E256+F255*F256)/C253</f>
        <v>91.225806451612897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354</v>
      </c>
      <c r="B254" s="15" t="s">
        <v>355</v>
      </c>
      <c r="C254" s="15" t="s">
        <v>356</v>
      </c>
      <c r="D254" s="15" t="s">
        <v>357</v>
      </c>
      <c r="E254" s="15" t="s">
        <v>358</v>
      </c>
      <c r="F254" s="15" t="s">
        <v>352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98</v>
      </c>
      <c r="B256" s="17">
        <v>98</v>
      </c>
      <c r="C256" s="17">
        <v>85</v>
      </c>
      <c r="D256" s="17">
        <v>91</v>
      </c>
      <c r="E256" s="17">
        <v>91</v>
      </c>
      <c r="F256" s="17">
        <v>74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359</v>
      </c>
      <c r="B257" s="15" t="s">
        <v>2</v>
      </c>
      <c r="C257" s="15">
        <v>36</v>
      </c>
      <c r="D257" s="15" t="s">
        <v>3</v>
      </c>
      <c r="E257" s="15" t="s">
        <v>228</v>
      </c>
      <c r="F257" s="15" t="s">
        <v>5</v>
      </c>
      <c r="G257" s="16">
        <f>(A259*A260+B259*B260+C259*C260+D259*D260+E259*E260+F259*F260+G259*G260)/C257</f>
        <v>91.055555555555557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360</v>
      </c>
      <c r="B258" s="15" t="s">
        <v>361</v>
      </c>
      <c r="C258" s="15" t="s">
        <v>362</v>
      </c>
      <c r="D258" s="15" t="s">
        <v>363</v>
      </c>
      <c r="E258" s="15" t="s">
        <v>364</v>
      </c>
      <c r="F258" s="15" t="s">
        <v>287</v>
      </c>
      <c r="G258" s="15" t="s">
        <v>365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92</v>
      </c>
      <c r="B260" s="17">
        <v>90</v>
      </c>
      <c r="C260" s="17">
        <v>92</v>
      </c>
      <c r="D260" s="17">
        <v>92</v>
      </c>
      <c r="E260" s="17">
        <v>89</v>
      </c>
      <c r="F260" s="17">
        <v>95</v>
      </c>
      <c r="G260" s="17">
        <v>84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366</v>
      </c>
      <c r="B261" s="15" t="s">
        <v>2</v>
      </c>
      <c r="C261" s="15">
        <v>32</v>
      </c>
      <c r="D261" s="15" t="s">
        <v>3</v>
      </c>
      <c r="E261" s="15" t="s">
        <v>236</v>
      </c>
      <c r="F261" s="15" t="s">
        <v>5</v>
      </c>
      <c r="G261" s="16">
        <f>(A263*A264+B263*B264+C263*C264+D263*D264+E263*E264+F263*F264)/C261</f>
        <v>96.125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367</v>
      </c>
      <c r="B262" s="15" t="s">
        <v>368</v>
      </c>
      <c r="C262" s="15" t="s">
        <v>369</v>
      </c>
      <c r="D262" s="15" t="s">
        <v>370</v>
      </c>
      <c r="E262" s="15" t="s">
        <v>371</v>
      </c>
      <c r="F262" s="15" t="s">
        <v>365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98</v>
      </c>
      <c r="B264" s="17">
        <v>98</v>
      </c>
      <c r="C264" s="17">
        <v>98</v>
      </c>
      <c r="D264" s="17">
        <v>95</v>
      </c>
      <c r="E264" s="17">
        <v>98</v>
      </c>
      <c r="F264" s="17">
        <v>84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372</v>
      </c>
      <c r="B265" s="15" t="s">
        <v>2</v>
      </c>
      <c r="C265" s="15">
        <v>40</v>
      </c>
      <c r="D265" s="15" t="s">
        <v>3</v>
      </c>
      <c r="E265" s="15" t="s">
        <v>234</v>
      </c>
      <c r="F265" s="15" t="s">
        <v>5</v>
      </c>
      <c r="G265" s="16">
        <f>(A267*A268+B267*B268+C267*C268+D267*D268+E267*E268+F267*F268+G267*G268)/C265</f>
        <v>98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373</v>
      </c>
      <c r="B266" s="15" t="s">
        <v>374</v>
      </c>
      <c r="C266" s="15" t="s">
        <v>375</v>
      </c>
      <c r="D266" s="15" t="s">
        <v>376</v>
      </c>
      <c r="E266" s="15" t="s">
        <v>377</v>
      </c>
      <c r="F266" s="15" t="s">
        <v>378</v>
      </c>
      <c r="G266" s="15" t="s">
        <v>379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98</v>
      </c>
      <c r="B268" s="17">
        <v>98</v>
      </c>
      <c r="C268" s="17">
        <v>98</v>
      </c>
      <c r="D268" s="17">
        <v>98</v>
      </c>
      <c r="E268" s="17">
        <v>98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380</v>
      </c>
      <c r="B269" s="15" t="s">
        <v>2</v>
      </c>
      <c r="C269" s="15">
        <v>36</v>
      </c>
      <c r="D269" s="15" t="s">
        <v>3</v>
      </c>
      <c r="E269" s="22" t="s">
        <v>381</v>
      </c>
      <c r="F269" s="15" t="s">
        <v>5</v>
      </c>
      <c r="G269" s="16">
        <f>(A271*A272+B271*B272+C271*C272+D271*D272+E271*E272+F271*F272+G271*G272)/C269</f>
        <v>86.611111111111114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382</v>
      </c>
      <c r="B270" s="15" t="s">
        <v>383</v>
      </c>
      <c r="C270" s="15" t="s">
        <v>384</v>
      </c>
      <c r="D270" s="15" t="s">
        <v>385</v>
      </c>
      <c r="E270" s="15" t="s">
        <v>386</v>
      </c>
      <c r="F270" s="15" t="s">
        <v>387</v>
      </c>
      <c r="G270" s="15" t="s">
        <v>388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93</v>
      </c>
      <c r="B272" s="17">
        <v>89</v>
      </c>
      <c r="C272" s="17">
        <v>91</v>
      </c>
      <c r="D272" s="17">
        <v>73</v>
      </c>
      <c r="E272" s="17">
        <v>78</v>
      </c>
      <c r="F272" s="17">
        <v>90</v>
      </c>
      <c r="G272" s="17">
        <v>95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389</v>
      </c>
      <c r="B273" s="15" t="s">
        <v>2</v>
      </c>
      <c r="C273" s="15">
        <v>31</v>
      </c>
      <c r="D273" s="15" t="s">
        <v>3</v>
      </c>
      <c r="E273" s="15" t="s">
        <v>381</v>
      </c>
      <c r="F273" s="15" t="s">
        <v>5</v>
      </c>
      <c r="G273" s="16">
        <f>(A275*A276+B275*B276+C275*C276+D275*D276+E275*E276+F275*F276+G275*G276)/C273</f>
        <v>83.516129032258064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390</v>
      </c>
      <c r="B274" s="15" t="s">
        <v>391</v>
      </c>
      <c r="C274" s="15" t="s">
        <v>392</v>
      </c>
      <c r="D274" s="15" t="s">
        <v>393</v>
      </c>
      <c r="E274" s="15" t="s">
        <v>394</v>
      </c>
      <c r="F274" s="15" t="s">
        <v>395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80</v>
      </c>
      <c r="B276" s="17">
        <v>90</v>
      </c>
      <c r="C276" s="17">
        <v>94</v>
      </c>
      <c r="D276" s="17">
        <v>88</v>
      </c>
      <c r="E276" s="17">
        <v>78</v>
      </c>
      <c r="F276" s="17">
        <v>77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396</v>
      </c>
      <c r="B277" s="15" t="s">
        <v>2</v>
      </c>
      <c r="C277" s="15">
        <v>34</v>
      </c>
      <c r="D277" s="15" t="s">
        <v>3</v>
      </c>
      <c r="E277" s="15" t="s">
        <v>312</v>
      </c>
      <c r="F277" s="15" t="s">
        <v>5</v>
      </c>
      <c r="G277" s="16">
        <f>(A279*A280+B279*B280+C279*C280+D279*D280+E279*E280+F279*F280+G279*G280)/C277</f>
        <v>94.058823529411768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392</v>
      </c>
      <c r="B278" s="15" t="s">
        <v>397</v>
      </c>
      <c r="C278" s="15" t="s">
        <v>398</v>
      </c>
      <c r="D278" s="15" t="s">
        <v>399</v>
      </c>
      <c r="E278" s="15" t="s">
        <v>400</v>
      </c>
      <c r="F278" s="15" t="s">
        <v>401</v>
      </c>
      <c r="G278" s="15" t="s">
        <v>388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94</v>
      </c>
      <c r="B280" s="17">
        <v>93</v>
      </c>
      <c r="C280" s="17">
        <v>96</v>
      </c>
      <c r="D280" s="17">
        <v>97</v>
      </c>
      <c r="E280" s="17">
        <v>89</v>
      </c>
      <c r="F280" s="17">
        <v>95</v>
      </c>
      <c r="G280" s="17">
        <v>95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402</v>
      </c>
      <c r="B281" s="15" t="s">
        <v>2</v>
      </c>
      <c r="C281" s="15">
        <v>37</v>
      </c>
      <c r="D281" s="15" t="s">
        <v>3</v>
      </c>
      <c r="E281" s="15" t="s">
        <v>304</v>
      </c>
      <c r="F281" s="15" t="s">
        <v>5</v>
      </c>
      <c r="G281" s="16">
        <f>(A283*A284+B283*B284+C283*C284+D283*D284+E283*E284+F283*F284+G283*G284)/C281</f>
        <v>96.297297297297291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403</v>
      </c>
      <c r="B282" s="15" t="s">
        <v>238</v>
      </c>
      <c r="C282" s="15" t="s">
        <v>404</v>
      </c>
      <c r="D282" s="15" t="s">
        <v>405</v>
      </c>
      <c r="E282" s="15" t="s">
        <v>406</v>
      </c>
      <c r="F282" s="15" t="s">
        <v>407</v>
      </c>
      <c r="G282" s="15" t="s">
        <v>408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98</v>
      </c>
      <c r="B284" s="17">
        <v>96</v>
      </c>
      <c r="C284" s="17">
        <v>98</v>
      </c>
      <c r="D284" s="17">
        <v>98</v>
      </c>
      <c r="E284" s="17">
        <v>95</v>
      </c>
      <c r="F284" s="17">
        <v>98</v>
      </c>
      <c r="G284" s="17">
        <v>87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409</v>
      </c>
      <c r="B285" s="15" t="s">
        <v>2</v>
      </c>
      <c r="C285" s="15">
        <v>26</v>
      </c>
      <c r="D285" s="15" t="s">
        <v>3</v>
      </c>
      <c r="E285" s="15" t="s">
        <v>329</v>
      </c>
      <c r="F285" s="15" t="s">
        <v>5</v>
      </c>
      <c r="G285" s="16">
        <f>(A287*A288+B287*B288+C287*C288+D287*D288+E287*E288)/C285</f>
        <v>91.84615384615384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410</v>
      </c>
      <c r="B286" s="15" t="s">
        <v>140</v>
      </c>
      <c r="C286" s="15" t="s">
        <v>411</v>
      </c>
      <c r="D286" s="15" t="s">
        <v>412</v>
      </c>
      <c r="E286" s="15" t="s">
        <v>408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85</v>
      </c>
      <c r="B288" s="17">
        <v>93</v>
      </c>
      <c r="C288" s="17">
        <v>97</v>
      </c>
      <c r="D288" s="17">
        <v>94</v>
      </c>
      <c r="E288" s="17">
        <v>87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413</v>
      </c>
      <c r="B289" s="15" t="s">
        <v>2</v>
      </c>
      <c r="C289" s="15">
        <v>25</v>
      </c>
      <c r="D289" s="15" t="s">
        <v>3</v>
      </c>
      <c r="E289" s="15" t="s">
        <v>414</v>
      </c>
      <c r="F289" s="15" t="s">
        <v>5</v>
      </c>
      <c r="G289" s="16">
        <f>(A291*A292+B291*B292+C291*C292+D291*D292+E291*E292)/C289</f>
        <v>81.12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137</v>
      </c>
      <c r="B290" s="15" t="s">
        <v>138</v>
      </c>
      <c r="C290" s="15" t="s">
        <v>139</v>
      </c>
      <c r="D290" s="15" t="s">
        <v>415</v>
      </c>
      <c r="E290" s="15" t="s">
        <v>416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94</v>
      </c>
      <c r="C292" s="17">
        <v>98</v>
      </c>
      <c r="D292" s="17">
        <v>90</v>
      </c>
      <c r="E292" s="17">
        <v>84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417</v>
      </c>
      <c r="B293" s="15" t="s">
        <v>2</v>
      </c>
      <c r="C293" s="15">
        <v>28</v>
      </c>
      <c r="D293" s="15" t="s">
        <v>3</v>
      </c>
      <c r="E293" s="15" t="s">
        <v>252</v>
      </c>
      <c r="F293" s="15" t="s">
        <v>5</v>
      </c>
      <c r="G293" s="16">
        <f>(A295*A296+B295*B296+C295*C296+D295*D296+E295*E296)/C293</f>
        <v>98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418</v>
      </c>
      <c r="B294" s="15" t="s">
        <v>419</v>
      </c>
      <c r="C294" s="15" t="s">
        <v>420</v>
      </c>
      <c r="D294" s="15" t="s">
        <v>421</v>
      </c>
      <c r="E294" s="15" t="s">
        <v>422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98</v>
      </c>
      <c r="B296" s="17">
        <v>98</v>
      </c>
      <c r="C296" s="17">
        <v>98</v>
      </c>
      <c r="D296" s="17">
        <v>99</v>
      </c>
      <c r="E296" s="17">
        <v>97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423</v>
      </c>
      <c r="B297" s="15" t="s">
        <v>2</v>
      </c>
      <c r="C297" s="15">
        <v>15</v>
      </c>
      <c r="D297" s="15" t="s">
        <v>3</v>
      </c>
      <c r="E297" s="15" t="s">
        <v>142</v>
      </c>
      <c r="F297" s="15" t="s">
        <v>5</v>
      </c>
      <c r="G297" s="16">
        <f>(A299*A300+B299*B300+C299*C300)/C297</f>
        <v>98.333333333333329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424</v>
      </c>
      <c r="B298" s="15" t="s">
        <v>425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98</v>
      </c>
      <c r="B300" s="17">
        <v>99</v>
      </c>
      <c r="C300" s="17">
        <v>98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1" t="s">
        <v>426</v>
      </c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427</v>
      </c>
      <c r="B302" s="20" t="s">
        <v>2</v>
      </c>
      <c r="C302" s="20">
        <v>29</v>
      </c>
      <c r="D302" s="20" t="s">
        <v>3</v>
      </c>
      <c r="E302" s="20" t="s">
        <v>428</v>
      </c>
      <c r="F302" s="20" t="s">
        <v>5</v>
      </c>
      <c r="G302" s="16">
        <f>(A304*A305+B304*B305+C304*C305+D304*D305+E304*E305+F304*F305+G304*G305)/C302</f>
        <v>86.482758620689651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429</v>
      </c>
      <c r="B303" s="15" t="s">
        <v>430</v>
      </c>
      <c r="C303" s="71" t="s">
        <v>431</v>
      </c>
      <c r="D303" s="71" t="s">
        <v>432</v>
      </c>
      <c r="E303" s="71" t="s">
        <v>433</v>
      </c>
      <c r="F303" s="71" t="s">
        <v>229</v>
      </c>
      <c r="G303" s="38" t="s">
        <v>434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91</v>
      </c>
      <c r="B305" s="17">
        <v>83</v>
      </c>
      <c r="C305" s="17">
        <v>87</v>
      </c>
      <c r="D305" s="17">
        <v>95</v>
      </c>
      <c r="E305" s="17">
        <v>78</v>
      </c>
      <c r="F305" s="17">
        <v>88</v>
      </c>
      <c r="G305" s="17">
        <v>91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435</v>
      </c>
      <c r="B306" s="20" t="s">
        <v>2</v>
      </c>
      <c r="C306" s="20">
        <v>36</v>
      </c>
      <c r="D306" s="20" t="s">
        <v>3</v>
      </c>
      <c r="E306" s="20" t="s">
        <v>436</v>
      </c>
      <c r="F306" s="73" t="s">
        <v>5</v>
      </c>
      <c r="G306" s="74">
        <f>(A308*A309+B308*B309+C308*C309+D308*D309+E308*E309+H308*F309+I308*G309+J308*H309+K308*I309)/C306</f>
        <v>83.194444444444443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429</v>
      </c>
      <c r="B307" s="64" t="s">
        <v>437</v>
      </c>
      <c r="C307" s="64" t="s">
        <v>438</v>
      </c>
      <c r="D307" s="64" t="s">
        <v>439</v>
      </c>
      <c r="E307" s="65" t="s">
        <v>440</v>
      </c>
      <c r="F307" s="66" t="s">
        <v>449</v>
      </c>
      <c r="G307" s="66" t="s">
        <v>272</v>
      </c>
      <c r="H307" s="67" t="s">
        <v>441</v>
      </c>
      <c r="I307" s="64" t="s">
        <v>442</v>
      </c>
      <c r="J307" s="68" t="s">
        <v>443</v>
      </c>
      <c r="K307" s="68" t="s">
        <v>444</v>
      </c>
      <c r="L307" s="20" t="s">
        <v>229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91</v>
      </c>
      <c r="B309" s="17">
        <v>88</v>
      </c>
      <c r="C309" s="17">
        <v>84</v>
      </c>
      <c r="D309" s="17">
        <v>98</v>
      </c>
      <c r="E309" s="17">
        <v>92</v>
      </c>
      <c r="F309" s="75">
        <v>95</v>
      </c>
      <c r="G309" s="75">
        <v>93</v>
      </c>
      <c r="H309" s="17">
        <v>89</v>
      </c>
      <c r="I309" s="17">
        <v>86</v>
      </c>
      <c r="J309" s="17">
        <v>91</v>
      </c>
      <c r="K309" s="17">
        <v>78</v>
      </c>
      <c r="L309" s="17">
        <v>88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445</v>
      </c>
      <c r="B310" s="20" t="s">
        <v>446</v>
      </c>
      <c r="C310" s="20">
        <v>35</v>
      </c>
      <c r="D310" s="20" t="s">
        <v>3</v>
      </c>
      <c r="E310" s="20" t="s">
        <v>436</v>
      </c>
      <c r="F310" s="20" t="s">
        <v>5</v>
      </c>
      <c r="G310" s="16">
        <f>(I317*A313+B312*B313+C312*C313+D312*D313+E312*E313+F312*F313+G312*G313+H312*H313+I312*I313+J312*J313+K312*K313+L312*L313+M312*M313+N312*N313)/C310</f>
        <v>89.114285714285714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431</v>
      </c>
      <c r="B311" s="76" t="s">
        <v>440</v>
      </c>
      <c r="C311" s="64" t="s">
        <v>447</v>
      </c>
      <c r="D311" s="64" t="s">
        <v>448</v>
      </c>
      <c r="E311" s="64" t="s">
        <v>449</v>
      </c>
      <c r="F311" s="76" t="s">
        <v>450</v>
      </c>
      <c r="G311" s="77" t="s">
        <v>249</v>
      </c>
      <c r="H311" s="77" t="s">
        <v>1011</v>
      </c>
      <c r="I311" s="77" t="s">
        <v>441</v>
      </c>
      <c r="J311" s="77" t="s">
        <v>442</v>
      </c>
      <c r="K311" s="77" t="s">
        <v>434</v>
      </c>
      <c r="L311" s="77" t="s">
        <v>444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87</v>
      </c>
      <c r="B313" s="17">
        <v>92</v>
      </c>
      <c r="C313" s="17">
        <v>96</v>
      </c>
      <c r="D313" s="17">
        <v>98</v>
      </c>
      <c r="E313" s="17">
        <v>95</v>
      </c>
      <c r="F313" s="17">
        <v>91</v>
      </c>
      <c r="G313" s="17">
        <v>93</v>
      </c>
      <c r="H313" s="17">
        <v>83</v>
      </c>
      <c r="I313" s="17">
        <v>89</v>
      </c>
      <c r="J313" s="17">
        <v>86</v>
      </c>
      <c r="K313" s="17">
        <v>91</v>
      </c>
      <c r="L313" s="17">
        <v>78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451</v>
      </c>
      <c r="B314" s="20" t="s">
        <v>446</v>
      </c>
      <c r="C314" s="20">
        <v>25</v>
      </c>
      <c r="D314" s="20" t="s">
        <v>3</v>
      </c>
      <c r="E314" s="20" t="s">
        <v>452</v>
      </c>
      <c r="F314" s="41" t="s">
        <v>5</v>
      </c>
      <c r="G314" s="16">
        <f>(A316*A317+B316*B317+C316*C317+D316*D317+E316*E317+F316*F317+G316*G317+H316*H317)/C314</f>
        <v>93.8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453</v>
      </c>
      <c r="B315" s="64" t="s">
        <v>454</v>
      </c>
      <c r="C315" s="64" t="s">
        <v>455</v>
      </c>
      <c r="D315" s="64" t="s">
        <v>456</v>
      </c>
      <c r="F315" s="64" t="s">
        <v>458</v>
      </c>
      <c r="G315" s="64" t="s">
        <v>459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95</v>
      </c>
      <c r="B317" s="33">
        <v>88</v>
      </c>
      <c r="C317" s="33">
        <v>98</v>
      </c>
      <c r="D317" s="33">
        <v>95</v>
      </c>
      <c r="E317" s="33"/>
      <c r="F317" s="33">
        <v>90</v>
      </c>
      <c r="G317" s="33">
        <v>92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460</v>
      </c>
      <c r="B318" s="41" t="s">
        <v>2</v>
      </c>
      <c r="C318" s="41">
        <v>26</v>
      </c>
      <c r="D318" s="41" t="s">
        <v>3</v>
      </c>
      <c r="E318" s="20" t="s">
        <v>452</v>
      </c>
      <c r="F318" s="73" t="s">
        <v>5</v>
      </c>
      <c r="G318" s="74">
        <f>(A320*A321+B321+B320*C321+C320*D321+D320*E321+E320*F321+F320*G321+H320*H321)/C318</f>
        <v>89.807692307692307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462</v>
      </c>
      <c r="B319" s="64" t="s">
        <v>463</v>
      </c>
      <c r="C319" s="64" t="s">
        <v>464</v>
      </c>
      <c r="D319" s="64" t="s">
        <v>465</v>
      </c>
      <c r="E319" s="64" t="s">
        <v>466</v>
      </c>
      <c r="F319" s="64" t="s">
        <v>467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96</v>
      </c>
      <c r="B321" s="17">
        <v>87</v>
      </c>
      <c r="C321" s="17">
        <v>88</v>
      </c>
      <c r="D321" s="17">
        <v>98</v>
      </c>
      <c r="E321" s="17">
        <v>78</v>
      </c>
      <c r="F321" s="75">
        <v>93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468</v>
      </c>
      <c r="B322" s="41" t="s">
        <v>2</v>
      </c>
      <c r="C322" s="41">
        <v>29</v>
      </c>
      <c r="D322" s="41" t="s">
        <v>3</v>
      </c>
      <c r="E322" s="41" t="s">
        <v>469</v>
      </c>
      <c r="F322" s="20" t="s">
        <v>5</v>
      </c>
      <c r="G322" s="74">
        <f>(A324*A325+B324*B325+C324*C325+D324*D325+E324*E325+F324*F325+G324*G325)/C322</f>
        <v>87.724137931034477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43"/>
      <c r="B323" s="43" t="s">
        <v>474</v>
      </c>
      <c r="C323" s="43" t="s">
        <v>475</v>
      </c>
      <c r="D323" s="15" t="s">
        <v>476</v>
      </c>
      <c r="E323" s="15" t="s">
        <v>477</v>
      </c>
      <c r="F323" s="82" t="s">
        <v>478</v>
      </c>
      <c r="G323" s="79" t="s">
        <v>467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44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90</v>
      </c>
      <c r="C325" s="17">
        <v>84</v>
      </c>
      <c r="D325" s="17">
        <v>84</v>
      </c>
      <c r="E325" s="17">
        <v>89</v>
      </c>
      <c r="F325" s="17">
        <v>87</v>
      </c>
      <c r="G325" s="75">
        <v>93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479</v>
      </c>
      <c r="B326" s="41" t="s">
        <v>2</v>
      </c>
      <c r="C326" s="41">
        <v>38</v>
      </c>
      <c r="D326" s="41" t="s">
        <v>3</v>
      </c>
      <c r="E326" s="41" t="s">
        <v>480</v>
      </c>
      <c r="F326" s="20" t="s">
        <v>5</v>
      </c>
      <c r="G326" s="16">
        <f>(A328*A329+B328*B329+C328*C329+D328*D329+E328*E329+F328*F329+G328*G329+H328*H329+I328*I329)/C326</f>
        <v>91.84210526315789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602</v>
      </c>
      <c r="B327" s="90" t="s">
        <v>461</v>
      </c>
      <c r="C327" s="90" t="s">
        <v>476</v>
      </c>
      <c r="D327" s="90" t="s">
        <v>483</v>
      </c>
      <c r="E327" s="90" t="s">
        <v>484</v>
      </c>
      <c r="F327" s="90" t="s">
        <v>485</v>
      </c>
      <c r="G327" s="15" t="s">
        <v>486</v>
      </c>
      <c r="H327" s="82" t="s">
        <v>487</v>
      </c>
      <c r="I327" s="79" t="s">
        <v>488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95</v>
      </c>
      <c r="B329" s="17">
        <v>93</v>
      </c>
      <c r="C329" s="17">
        <v>84</v>
      </c>
      <c r="D329" s="17">
        <v>97</v>
      </c>
      <c r="E329" s="17">
        <v>94</v>
      </c>
      <c r="F329" s="17">
        <v>89</v>
      </c>
      <c r="G329" s="17">
        <v>83</v>
      </c>
      <c r="H329" s="91">
        <v>93</v>
      </c>
      <c r="I329" s="86">
        <v>92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489</v>
      </c>
      <c r="B330" s="41" t="s">
        <v>2</v>
      </c>
      <c r="C330" s="41">
        <v>40</v>
      </c>
      <c r="D330" s="41" t="s">
        <v>3</v>
      </c>
      <c r="E330" s="41" t="s">
        <v>490</v>
      </c>
      <c r="F330" s="41" t="s">
        <v>5</v>
      </c>
      <c r="G330" s="16">
        <f>(A332*A333+B332*B333+C332*C333+D332*D333+E332*E333+F332*F333+G332*G333+H332*H333+I332*I333)/C330</f>
        <v>92.05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491</v>
      </c>
      <c r="B331" s="45" t="s">
        <v>492</v>
      </c>
      <c r="C331" s="45" t="s">
        <v>493</v>
      </c>
      <c r="D331" s="46" t="s">
        <v>494</v>
      </c>
      <c r="E331" s="45" t="s">
        <v>486</v>
      </c>
      <c r="F331" s="45" t="s">
        <v>429</v>
      </c>
      <c r="G331" s="45" t="s">
        <v>495</v>
      </c>
      <c r="H331" s="94" t="s">
        <v>496</v>
      </c>
      <c r="I331" s="95" t="s">
        <v>488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97</v>
      </c>
      <c r="B333" s="33">
        <v>88</v>
      </c>
      <c r="C333" s="33">
        <v>97</v>
      </c>
      <c r="D333" s="33">
        <v>89</v>
      </c>
      <c r="E333" s="33">
        <v>83</v>
      </c>
      <c r="F333" s="33">
        <v>91</v>
      </c>
      <c r="G333" s="33">
        <v>94</v>
      </c>
      <c r="H333" s="96">
        <v>92</v>
      </c>
      <c r="I333" s="97">
        <v>92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497</v>
      </c>
      <c r="B334" s="41" t="s">
        <v>2</v>
      </c>
      <c r="C334" s="41">
        <v>33</v>
      </c>
      <c r="D334" s="41" t="s">
        <v>3</v>
      </c>
      <c r="E334" s="41" t="s">
        <v>498</v>
      </c>
      <c r="F334" s="41" t="s">
        <v>5</v>
      </c>
      <c r="G334" s="16">
        <f>(A336*A337+B336*B337+C336*C337+D336*D337+E336*E337+F336*F337+G336*G337)/C334</f>
        <v>89.242424242424249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454</v>
      </c>
      <c r="B335" s="46" t="s">
        <v>499</v>
      </c>
      <c r="C335" s="46" t="s">
        <v>500</v>
      </c>
      <c r="D335" s="46" t="s">
        <v>501</v>
      </c>
      <c r="E335" s="41" t="s">
        <v>502</v>
      </c>
      <c r="F335" s="46" t="s">
        <v>503</v>
      </c>
      <c r="G335" s="41" t="s">
        <v>504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88</v>
      </c>
      <c r="B337" s="33">
        <v>92</v>
      </c>
      <c r="C337" s="33">
        <v>82</v>
      </c>
      <c r="D337" s="33">
        <v>88</v>
      </c>
      <c r="E337" s="33">
        <v>89</v>
      </c>
      <c r="F337" s="33">
        <v>95</v>
      </c>
      <c r="G337" s="33">
        <v>91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505</v>
      </c>
      <c r="B338" s="41" t="s">
        <v>2</v>
      </c>
      <c r="C338" s="41">
        <v>24</v>
      </c>
      <c r="D338" s="41" t="s">
        <v>3</v>
      </c>
      <c r="E338" s="41" t="s">
        <v>506</v>
      </c>
      <c r="F338" s="41" t="s">
        <v>5</v>
      </c>
      <c r="G338" s="16">
        <f>(A340*A341+B340*B341+C340*C341+D340*D341+E340*E341+F340*F341+G340*G341+H340*H341)/C338</f>
        <v>90.916666666666671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507</v>
      </c>
      <c r="B339" s="47" t="s">
        <v>511</v>
      </c>
      <c r="C339" s="47" t="s">
        <v>509</v>
      </c>
      <c r="D339" s="47" t="s">
        <v>510</v>
      </c>
      <c r="E339" s="47" t="s">
        <v>512</v>
      </c>
      <c r="F339" s="104" t="s">
        <v>458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93</v>
      </c>
      <c r="B341" s="33">
        <v>84</v>
      </c>
      <c r="C341" s="33">
        <v>89</v>
      </c>
      <c r="D341" s="33">
        <v>85</v>
      </c>
      <c r="E341" s="33">
        <v>94</v>
      </c>
      <c r="F341" s="33">
        <v>90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513</v>
      </c>
      <c r="B342" s="41" t="s">
        <v>2</v>
      </c>
      <c r="C342" s="41">
        <v>22</v>
      </c>
      <c r="D342" s="41" t="s">
        <v>3</v>
      </c>
      <c r="E342" s="41" t="s">
        <v>506</v>
      </c>
      <c r="F342" s="41" t="s">
        <v>5</v>
      </c>
      <c r="G342" s="16">
        <f>(A344*A345+B344*B345+C344*C345+D344*D345+E344*E345+F344*F345+G344*G345)/C342</f>
        <v>90.36363636363636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514</v>
      </c>
      <c r="B343" s="47" t="s">
        <v>499</v>
      </c>
      <c r="C343" s="47" t="s">
        <v>515</v>
      </c>
      <c r="D343" s="47" t="s">
        <v>516</v>
      </c>
      <c r="E343" s="105" t="s">
        <v>517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91</v>
      </c>
      <c r="B345" s="33">
        <v>92</v>
      </c>
      <c r="C345" s="33">
        <v>83</v>
      </c>
      <c r="D345" s="33">
        <v>94</v>
      </c>
      <c r="E345" s="33">
        <v>92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518</v>
      </c>
      <c r="B346" s="15" t="s">
        <v>2</v>
      </c>
      <c r="C346" s="15">
        <v>27</v>
      </c>
      <c r="D346" s="15" t="s">
        <v>3</v>
      </c>
      <c r="E346" s="15" t="s">
        <v>519</v>
      </c>
      <c r="F346" s="15" t="s">
        <v>5</v>
      </c>
      <c r="G346" s="16">
        <f>(A348*A349+B348*B349+C348*C349+C393*D349+E348*E349+F348*F349+G348*G349+H348*H349)/C346</f>
        <v>77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520</v>
      </c>
      <c r="B347" s="15" t="s">
        <v>521</v>
      </c>
      <c r="C347" s="15" t="s">
        <v>522</v>
      </c>
      <c r="D347" s="15" t="s">
        <v>523</v>
      </c>
      <c r="E347" s="15" t="s">
        <v>524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76</v>
      </c>
      <c r="B349" s="17">
        <v>85</v>
      </c>
      <c r="C349" s="17">
        <v>87</v>
      </c>
      <c r="D349" s="17">
        <v>81</v>
      </c>
      <c r="E349" s="17">
        <v>85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525</v>
      </c>
      <c r="B350" s="15" t="s">
        <v>2</v>
      </c>
      <c r="C350" s="15">
        <v>22</v>
      </c>
      <c r="D350" s="15" t="s">
        <v>3</v>
      </c>
      <c r="E350" s="15" t="s">
        <v>519</v>
      </c>
      <c r="F350" s="15" t="s">
        <v>5</v>
      </c>
      <c r="G350" s="16">
        <f>(A352*A353+B352*B353+C352*C353+D352*D353+E352*E353+F352*F353+G352*G353)/C350</f>
        <v>88.818181818181813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526</v>
      </c>
      <c r="B351" s="15" t="s">
        <v>527</v>
      </c>
      <c r="C351" s="15" t="s">
        <v>528</v>
      </c>
      <c r="D351" s="15" t="s">
        <v>529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97</v>
      </c>
      <c r="B353" s="91">
        <v>89</v>
      </c>
      <c r="C353" s="86">
        <v>88</v>
      </c>
      <c r="D353" s="86">
        <v>84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530</v>
      </c>
      <c r="B354" s="82" t="s">
        <v>2</v>
      </c>
      <c r="C354" s="79">
        <v>23</v>
      </c>
      <c r="D354" s="79" t="s">
        <v>3</v>
      </c>
      <c r="E354" s="79" t="s">
        <v>531</v>
      </c>
      <c r="F354" s="79" t="s">
        <v>5</v>
      </c>
      <c r="G354" s="110">
        <f>(A356*A357+B356*B357+C356*C357+D356*D357+E356*E357+F356*F357+G356*G357+H356*H357)/C354</f>
        <v>92.434782608695656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307</v>
      </c>
      <c r="B355" s="82" t="s">
        <v>532</v>
      </c>
      <c r="C355" s="79" t="s">
        <v>533</v>
      </c>
      <c r="D355" s="79" t="s">
        <v>534</v>
      </c>
      <c r="E355" s="79" t="s">
        <v>535</v>
      </c>
      <c r="F355" s="79" t="s">
        <v>536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98</v>
      </c>
      <c r="B357" s="91">
        <v>91</v>
      </c>
      <c r="C357" s="86">
        <v>92</v>
      </c>
      <c r="D357" s="86">
        <v>93</v>
      </c>
      <c r="E357" s="86">
        <v>92</v>
      </c>
      <c r="F357" s="86">
        <v>94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537</v>
      </c>
      <c r="B358" s="82" t="s">
        <v>2</v>
      </c>
      <c r="C358" s="79">
        <v>31</v>
      </c>
      <c r="D358" s="79" t="s">
        <v>3</v>
      </c>
      <c r="E358" s="79" t="s">
        <v>531</v>
      </c>
      <c r="F358" s="79" t="s">
        <v>5</v>
      </c>
      <c r="G358" s="110">
        <f>(A360*A361+B360*B361+C360*C361+D360*D361+E360*E361+F360*F361+G360*G361+H360*H361)/C358</f>
        <v>91.064516129032256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538</v>
      </c>
      <c r="B359" s="82" t="s">
        <v>539</v>
      </c>
      <c r="C359" s="79" t="s">
        <v>540</v>
      </c>
      <c r="D359" s="79" t="s">
        <v>541</v>
      </c>
      <c r="E359" s="79" t="s">
        <v>542</v>
      </c>
      <c r="F359" s="79" t="s">
        <v>543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94</v>
      </c>
      <c r="B361" s="91">
        <v>88</v>
      </c>
      <c r="C361" s="86">
        <v>88</v>
      </c>
      <c r="D361" s="86">
        <v>93</v>
      </c>
      <c r="E361" s="86">
        <v>94</v>
      </c>
      <c r="F361" s="86">
        <v>91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544</v>
      </c>
      <c r="B362" s="82" t="s">
        <v>2</v>
      </c>
      <c r="C362" s="79">
        <v>46</v>
      </c>
      <c r="D362" s="79" t="s">
        <v>3</v>
      </c>
      <c r="E362" s="79" t="s">
        <v>545</v>
      </c>
      <c r="F362" s="79" t="s">
        <v>5</v>
      </c>
      <c r="G362" s="110">
        <f>(A364*A365+B364*B365+C364*C365+D364*D365+E364*E365+F364*F365+G364*G365+H364*H365+I364*I365)/C362</f>
        <v>78.434782608695656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546</v>
      </c>
      <c r="B363" s="82" t="s">
        <v>547</v>
      </c>
      <c r="C363" s="79" t="s">
        <v>548</v>
      </c>
      <c r="D363" s="79" t="s">
        <v>549</v>
      </c>
      <c r="E363" s="79" t="s">
        <v>550</v>
      </c>
      <c r="F363" s="79" t="s">
        <v>542</v>
      </c>
      <c r="G363" s="79" t="s">
        <v>472</v>
      </c>
      <c r="H363" s="79" t="s">
        <v>551</v>
      </c>
      <c r="I363" s="79" t="s">
        <v>548</v>
      </c>
      <c r="J363" s="79" t="s">
        <v>1012</v>
      </c>
      <c r="K363" s="79" t="s">
        <v>769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95</v>
      </c>
      <c r="B365" s="91">
        <v>88</v>
      </c>
      <c r="C365" s="86">
        <v>94</v>
      </c>
      <c r="D365" s="86">
        <v>82</v>
      </c>
      <c r="E365" s="86">
        <v>90</v>
      </c>
      <c r="F365" s="86">
        <v>94</v>
      </c>
      <c r="G365" s="86">
        <v>89</v>
      </c>
      <c r="H365" s="86">
        <v>92</v>
      </c>
      <c r="I365" s="86">
        <v>94</v>
      </c>
      <c r="J365" s="86">
        <v>83</v>
      </c>
      <c r="K365" s="86">
        <v>97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552</v>
      </c>
      <c r="B366" s="82" t="s">
        <v>2</v>
      </c>
      <c r="C366" s="79">
        <v>29</v>
      </c>
      <c r="D366" s="79" t="s">
        <v>3</v>
      </c>
      <c r="E366" s="79" t="s">
        <v>553</v>
      </c>
      <c r="F366" s="79" t="s">
        <v>5</v>
      </c>
      <c r="G366" s="110">
        <f>(A368*A369+B368*B369+C368*C369+D368*D369+E368*E369+F368*F369+G368*G369+H368*H369)/C366</f>
        <v>90.758620689655174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554</v>
      </c>
      <c r="B367" s="82" t="s">
        <v>555</v>
      </c>
      <c r="C367" s="79" t="s">
        <v>556</v>
      </c>
      <c r="D367" s="79" t="s">
        <v>557</v>
      </c>
      <c r="E367" s="79" t="s">
        <v>558</v>
      </c>
      <c r="F367" s="79" t="s">
        <v>536</v>
      </c>
      <c r="G367" s="79" t="s">
        <v>559</v>
      </c>
      <c r="H367" s="79" t="s">
        <v>551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88</v>
      </c>
      <c r="B369" s="91">
        <v>92</v>
      </c>
      <c r="C369" s="86">
        <v>91</v>
      </c>
      <c r="D369" s="86">
        <v>89</v>
      </c>
      <c r="E369" s="86">
        <v>94</v>
      </c>
      <c r="F369" s="86">
        <v>94</v>
      </c>
      <c r="G369" s="86">
        <v>91</v>
      </c>
      <c r="H369" s="86">
        <v>92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560</v>
      </c>
      <c r="B370" s="82" t="s">
        <v>2</v>
      </c>
      <c r="C370" s="79">
        <v>24</v>
      </c>
      <c r="D370" s="79" t="s">
        <v>3</v>
      </c>
      <c r="E370" s="79" t="s">
        <v>553</v>
      </c>
      <c r="F370" s="79" t="s">
        <v>5</v>
      </c>
      <c r="G370" s="110">
        <f>(A372*A373+B372*B373+C372*C373+D372*D373+E372*E373+F372*F373+G372*G373+H372*H373)/C370</f>
        <v>92.875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561</v>
      </c>
      <c r="B371" s="82" t="s">
        <v>562</v>
      </c>
      <c r="C371" s="79" t="s">
        <v>563</v>
      </c>
      <c r="D371" s="79" t="s">
        <v>555</v>
      </c>
      <c r="E371" s="79" t="s">
        <v>564</v>
      </c>
      <c r="F371" s="79" t="s">
        <v>565</v>
      </c>
      <c r="G371" s="79" t="s">
        <v>536</v>
      </c>
      <c r="H371" s="79" t="s">
        <v>257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92</v>
      </c>
      <c r="B373" s="91">
        <v>97</v>
      </c>
      <c r="C373" s="86">
        <v>86</v>
      </c>
      <c r="D373" s="86">
        <v>92</v>
      </c>
      <c r="E373" s="86">
        <v>92</v>
      </c>
      <c r="F373" s="86">
        <v>94</v>
      </c>
      <c r="G373" s="86">
        <v>94</v>
      </c>
      <c r="H373" s="86">
        <v>98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566</v>
      </c>
      <c r="B374" s="82" t="s">
        <v>2</v>
      </c>
      <c r="C374" s="79">
        <v>26</v>
      </c>
      <c r="D374" s="79" t="s">
        <v>3</v>
      </c>
      <c r="E374" s="79" t="s">
        <v>553</v>
      </c>
      <c r="F374" s="79" t="s">
        <v>5</v>
      </c>
      <c r="G374" s="110">
        <f>(A376*A377+B376*B377+C376*C377+D376*D377+E376*E377+F376*F377+G376*G377)/C374</f>
        <v>92.15384615384616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567</v>
      </c>
      <c r="B375" s="79" t="s">
        <v>568</v>
      </c>
      <c r="C375" s="79" t="s">
        <v>569</v>
      </c>
      <c r="D375" s="79" t="s">
        <v>558</v>
      </c>
      <c r="E375" s="79" t="s">
        <v>559</v>
      </c>
      <c r="F375" s="79" t="s">
        <v>570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87</v>
      </c>
      <c r="B377" s="91">
        <v>89</v>
      </c>
      <c r="C377" s="86">
        <v>94</v>
      </c>
      <c r="D377" s="86">
        <v>94</v>
      </c>
      <c r="E377" s="86">
        <v>91</v>
      </c>
      <c r="F377" s="86">
        <v>98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571</v>
      </c>
      <c r="B378" s="82" t="s">
        <v>2</v>
      </c>
      <c r="C378" s="79">
        <v>34</v>
      </c>
      <c r="D378" s="79" t="s">
        <v>3</v>
      </c>
      <c r="E378" s="79" t="s">
        <v>572</v>
      </c>
      <c r="F378" s="79" t="s">
        <v>5</v>
      </c>
      <c r="G378" s="110">
        <f>(A380*A381+B380*B381+C380*C381+D380*D381+E380*E381+F380*F381+G380*G381+H380*H381+I380*I381+J380*J381)/C378</f>
        <v>91.941176470588232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508</v>
      </c>
      <c r="B379" s="82" t="s">
        <v>500</v>
      </c>
      <c r="C379" s="79" t="s">
        <v>511</v>
      </c>
      <c r="D379" s="79" t="s">
        <v>573</v>
      </c>
      <c r="E379" s="79" t="s">
        <v>548</v>
      </c>
      <c r="F379" s="79" t="s">
        <v>574</v>
      </c>
      <c r="G379" s="79" t="s">
        <v>541</v>
      </c>
      <c r="H379" s="79" t="s">
        <v>575</v>
      </c>
      <c r="I379" s="79" t="s">
        <v>576</v>
      </c>
      <c r="J379" s="79" t="s">
        <v>577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96</v>
      </c>
      <c r="B381" s="91">
        <v>82</v>
      </c>
      <c r="C381" s="86">
        <v>84</v>
      </c>
      <c r="D381" s="86">
        <v>91</v>
      </c>
      <c r="E381" s="86">
        <v>94</v>
      </c>
      <c r="F381" s="86">
        <v>92</v>
      </c>
      <c r="G381" s="86">
        <v>93</v>
      </c>
      <c r="H381" s="86">
        <v>93</v>
      </c>
      <c r="I381" s="86">
        <v>91</v>
      </c>
      <c r="J381" s="86">
        <v>93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578</v>
      </c>
      <c r="B382" s="82" t="s">
        <v>2</v>
      </c>
      <c r="C382" s="79">
        <v>7</v>
      </c>
      <c r="D382" s="79" t="s">
        <v>3</v>
      </c>
      <c r="E382" s="79" t="s">
        <v>490</v>
      </c>
      <c r="F382" s="79" t="s">
        <v>5</v>
      </c>
      <c r="G382" s="110">
        <f>(A384*A385+B384*B385+C384*C385+D384*D385)/C382</f>
        <v>92.142857142857139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507</v>
      </c>
      <c r="B383" s="82" t="s">
        <v>535</v>
      </c>
      <c r="C383" s="79" t="s">
        <v>564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93</v>
      </c>
      <c r="B385" s="17">
        <v>92</v>
      </c>
      <c r="C385" s="75">
        <v>92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1" t="s">
        <v>579</v>
      </c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580</v>
      </c>
      <c r="B387" s="15" t="s">
        <v>2</v>
      </c>
      <c r="C387" s="15">
        <v>18</v>
      </c>
      <c r="D387" s="15" t="s">
        <v>3</v>
      </c>
      <c r="E387" s="15" t="s">
        <v>490</v>
      </c>
      <c r="F387" s="15" t="s">
        <v>5</v>
      </c>
      <c r="G387" s="16">
        <f>(A389*A390+B389*B390+C389*C390)/C387</f>
        <v>93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581</v>
      </c>
      <c r="B388" s="15" t="s">
        <v>582</v>
      </c>
      <c r="C388" s="15" t="s">
        <v>583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94</v>
      </c>
      <c r="B390" s="17">
        <v>93</v>
      </c>
      <c r="C390" s="17">
        <v>92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584</v>
      </c>
      <c r="B391" s="15" t="s">
        <v>2</v>
      </c>
      <c r="C391" s="15">
        <v>33</v>
      </c>
      <c r="D391" s="15" t="s">
        <v>3</v>
      </c>
      <c r="E391" s="15" t="s">
        <v>490</v>
      </c>
      <c r="F391" s="15" t="s">
        <v>5</v>
      </c>
      <c r="G391" s="16">
        <f>(A393*A394+B393*B394+D393*C394+E393*D394+F393*E394+G393*F394+H393*G394+I393*H394)/C391</f>
        <v>89.181818181818187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1003</v>
      </c>
      <c r="B392" s="15" t="s">
        <v>1004</v>
      </c>
      <c r="C392" s="15" t="s">
        <v>431</v>
      </c>
      <c r="D392" s="15" t="s">
        <v>1007</v>
      </c>
      <c r="E392" s="15" t="s">
        <v>1008</v>
      </c>
      <c r="F392" s="15" t="s">
        <v>165</v>
      </c>
      <c r="G392" s="15" t="s">
        <v>1009</v>
      </c>
      <c r="H392" s="15" t="s">
        <v>1010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92</v>
      </c>
      <c r="B394" s="17">
        <v>92</v>
      </c>
      <c r="C394" s="17">
        <v>87</v>
      </c>
      <c r="D394" s="17">
        <v>96</v>
      </c>
      <c r="E394" s="17">
        <v>97</v>
      </c>
      <c r="F394" s="17">
        <v>92</v>
      </c>
      <c r="G394" s="17">
        <v>92</v>
      </c>
      <c r="H394" s="17">
        <v>94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585</v>
      </c>
      <c r="B395" s="15" t="s">
        <v>2</v>
      </c>
      <c r="C395" s="15">
        <v>26</v>
      </c>
      <c r="D395" s="15" t="s">
        <v>3</v>
      </c>
      <c r="E395" s="15" t="s">
        <v>586</v>
      </c>
      <c r="F395" s="81" t="s">
        <v>5</v>
      </c>
      <c r="G395" s="16">
        <f>(A397*A398+B397*B398+C398*C397+D398*D397+E398*E397)/C395</f>
        <v>91.307692307692307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1013</v>
      </c>
      <c r="B396" s="15" t="s">
        <v>1005</v>
      </c>
      <c r="C396" s="15" t="s">
        <v>1006</v>
      </c>
      <c r="D396" s="15" t="s">
        <v>1014</v>
      </c>
      <c r="E396" s="82" t="s">
        <v>352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95</v>
      </c>
      <c r="B398" s="17">
        <v>92</v>
      </c>
      <c r="C398" s="17">
        <v>94</v>
      </c>
      <c r="D398" s="17">
        <v>90</v>
      </c>
      <c r="E398" s="17">
        <v>74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587</v>
      </c>
      <c r="B399" s="15" t="s">
        <v>2</v>
      </c>
      <c r="C399" s="15">
        <v>37</v>
      </c>
      <c r="D399" s="15" t="s">
        <v>3</v>
      </c>
      <c r="E399" s="15" t="s">
        <v>480</v>
      </c>
      <c r="F399" s="15" t="s">
        <v>5</v>
      </c>
      <c r="G399" s="16">
        <f>(A401*A402+B401*B402+C401*C402+D401*D402+E401*E402+F401*F402+G401*G402)/C399</f>
        <v>83.594594594594597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588</v>
      </c>
      <c r="B400" s="15" t="s">
        <v>589</v>
      </c>
      <c r="C400" s="15" t="s">
        <v>590</v>
      </c>
      <c r="D400" s="15" t="s">
        <v>591</v>
      </c>
      <c r="E400" s="15" t="s">
        <v>592</v>
      </c>
      <c r="F400" s="15" t="s">
        <v>593</v>
      </c>
      <c r="G400" s="15" t="s">
        <v>594</v>
      </c>
      <c r="H400" s="15" t="s">
        <v>599</v>
      </c>
      <c r="I400" s="15" t="s">
        <v>597</v>
      </c>
      <c r="J400" s="15" t="s">
        <v>598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95</v>
      </c>
      <c r="B402" s="17">
        <v>91</v>
      </c>
      <c r="C402" s="17">
        <v>95</v>
      </c>
      <c r="D402" s="17">
        <v>95</v>
      </c>
      <c r="E402" s="17">
        <v>92</v>
      </c>
      <c r="F402" s="17">
        <v>94</v>
      </c>
      <c r="G402" s="17">
        <v>94</v>
      </c>
      <c r="H402" s="17">
        <v>92</v>
      </c>
      <c r="I402" s="17">
        <v>97</v>
      </c>
      <c r="J402" s="17">
        <v>93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595</v>
      </c>
      <c r="B403" s="15" t="s">
        <v>2</v>
      </c>
      <c r="C403" s="15">
        <v>36</v>
      </c>
      <c r="D403" s="15" t="s">
        <v>3</v>
      </c>
      <c r="E403" s="15" t="s">
        <v>480</v>
      </c>
      <c r="F403" s="15" t="s">
        <v>5</v>
      </c>
      <c r="G403" s="16">
        <f>(A405*A406+B405*B406+C405*C406+D405*D406+E405*E406+F405*F406+G405*G406)/C403</f>
        <v>91.833333333333329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457</v>
      </c>
      <c r="B404" s="15" t="s">
        <v>596</v>
      </c>
      <c r="C404" s="15" t="s">
        <v>597</v>
      </c>
      <c r="D404" s="15" t="s">
        <v>594</v>
      </c>
      <c r="E404" s="15" t="s">
        <v>598</v>
      </c>
      <c r="F404" s="15" t="s">
        <v>599</v>
      </c>
      <c r="G404" s="15" t="s">
        <v>600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97</v>
      </c>
      <c r="B406" s="17">
        <v>83</v>
      </c>
      <c r="C406" s="17">
        <v>97</v>
      </c>
      <c r="D406" s="17">
        <v>94</v>
      </c>
      <c r="E406" s="17">
        <v>93</v>
      </c>
      <c r="F406" s="17">
        <v>92</v>
      </c>
      <c r="G406" s="17">
        <v>90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601</v>
      </c>
      <c r="B407" s="15" t="s">
        <v>2</v>
      </c>
      <c r="C407" s="15">
        <v>18</v>
      </c>
      <c r="D407" s="15" t="s">
        <v>3</v>
      </c>
      <c r="E407" s="15" t="s">
        <v>586</v>
      </c>
      <c r="F407" s="15" t="s">
        <v>5</v>
      </c>
      <c r="G407" s="16">
        <f>(A409*A410+B409*B410+C409*C410+D409*D410+E409*E410)/C407</f>
        <v>94.555555555555557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602</v>
      </c>
      <c r="B408" s="15" t="s">
        <v>603</v>
      </c>
      <c r="C408" s="15" t="s">
        <v>604</v>
      </c>
      <c r="D408" s="15"/>
      <c r="E408" s="15" t="s">
        <v>605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95</v>
      </c>
      <c r="B410" s="17">
        <v>91</v>
      </c>
      <c r="C410" s="17">
        <v>97</v>
      </c>
      <c r="D410" s="17"/>
      <c r="E410" s="17">
        <v>95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606</v>
      </c>
      <c r="B411" s="15" t="s">
        <v>2</v>
      </c>
      <c r="C411" s="15">
        <v>33</v>
      </c>
      <c r="D411" s="15" t="s">
        <v>3</v>
      </c>
      <c r="E411" s="15" t="s">
        <v>607</v>
      </c>
      <c r="F411" s="15" t="s">
        <v>5</v>
      </c>
      <c r="G411" s="16">
        <f>(A413*A414+B413*B414+C413*C414+D413*D414+E413*E414+F413*F414+G413*G414)/C411</f>
        <v>94.727272727272734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608</v>
      </c>
      <c r="B412" s="81" t="s">
        <v>473</v>
      </c>
      <c r="C412" s="81" t="s">
        <v>481</v>
      </c>
      <c r="D412" s="81" t="s">
        <v>609</v>
      </c>
      <c r="E412" s="81" t="s">
        <v>610</v>
      </c>
      <c r="F412" s="81" t="s">
        <v>611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91</v>
      </c>
      <c r="B414" s="86">
        <v>97</v>
      </c>
      <c r="C414" s="86">
        <v>97</v>
      </c>
      <c r="D414" s="86">
        <v>96</v>
      </c>
      <c r="E414" s="86">
        <v>94</v>
      </c>
      <c r="F414" s="86">
        <v>92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612</v>
      </c>
      <c r="B415" s="79" t="s">
        <v>2</v>
      </c>
      <c r="C415" s="79">
        <v>32</v>
      </c>
      <c r="D415" s="79" t="s">
        <v>3</v>
      </c>
      <c r="E415" s="79" t="s">
        <v>607</v>
      </c>
      <c r="F415" s="79" t="s">
        <v>5</v>
      </c>
      <c r="G415" s="110">
        <f>(A417*A418+B417*B418+C417*C418+D417*D418+E417*E418+F417*F418+G417*G418)/C415</f>
        <v>93.65625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613</v>
      </c>
      <c r="B416" s="79" t="s">
        <v>614</v>
      </c>
      <c r="C416" s="79" t="s">
        <v>615</v>
      </c>
      <c r="D416" s="79" t="s">
        <v>616</v>
      </c>
      <c r="E416" s="79" t="s">
        <v>617</v>
      </c>
      <c r="F416" s="79" t="s">
        <v>618</v>
      </c>
      <c r="G416" s="79" t="s">
        <v>604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93</v>
      </c>
      <c r="B418" s="86">
        <v>94</v>
      </c>
      <c r="C418" s="86">
        <v>95</v>
      </c>
      <c r="D418" s="86">
        <v>87</v>
      </c>
      <c r="E418" s="86">
        <v>94</v>
      </c>
      <c r="F418" s="86">
        <v>98</v>
      </c>
      <c r="G418" s="86">
        <v>97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619</v>
      </c>
      <c r="B419" s="79" t="s">
        <v>2</v>
      </c>
      <c r="C419" s="79">
        <v>33</v>
      </c>
      <c r="D419" s="79" t="s">
        <v>3</v>
      </c>
      <c r="E419" s="79" t="s">
        <v>620</v>
      </c>
      <c r="F419" s="79" t="s">
        <v>5</v>
      </c>
      <c r="G419" s="110">
        <f>(A421*A422+B421*B422+C421*C422+D421*D422+E421*E422+F421*F422+G421*G422+H421*H422+I421*I422+J421*J422+K421*K422)/C419</f>
        <v>93.63636363636364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482</v>
      </c>
      <c r="B420" s="79" t="s">
        <v>621</v>
      </c>
      <c r="C420" s="79" t="s">
        <v>622</v>
      </c>
      <c r="D420" s="79" t="s">
        <v>623</v>
      </c>
      <c r="E420" s="79" t="s">
        <v>456</v>
      </c>
      <c r="F420" s="79" t="s">
        <v>741</v>
      </c>
      <c r="G420" s="79" t="s">
        <v>605</v>
      </c>
      <c r="H420" s="79" t="s">
        <v>624</v>
      </c>
      <c r="I420" s="79" t="s">
        <v>611</v>
      </c>
      <c r="J420" s="79" t="s">
        <v>461</v>
      </c>
      <c r="K420" s="79" t="s">
        <v>628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97</v>
      </c>
      <c r="B422" s="86">
        <v>91</v>
      </c>
      <c r="C422" s="86">
        <v>97</v>
      </c>
      <c r="D422" s="86">
        <v>92</v>
      </c>
      <c r="E422" s="86">
        <v>95</v>
      </c>
      <c r="F422" s="86">
        <v>83</v>
      </c>
      <c r="G422" s="86">
        <v>95</v>
      </c>
      <c r="H422" s="86">
        <v>93</v>
      </c>
      <c r="I422" s="86">
        <v>92</v>
      </c>
      <c r="J422" s="86">
        <v>93</v>
      </c>
      <c r="K422" s="86">
        <v>91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625</v>
      </c>
      <c r="B423" s="79" t="s">
        <v>2</v>
      </c>
      <c r="C423" s="79">
        <v>29</v>
      </c>
      <c r="D423" s="79" t="s">
        <v>3</v>
      </c>
      <c r="E423" s="79" t="s">
        <v>620</v>
      </c>
      <c r="F423" s="79" t="s">
        <v>5</v>
      </c>
      <c r="G423" s="110">
        <f>(A425*A426+B425*B426+C425*C426+D425*D426+F425*F426)/C423</f>
        <v>95.172413793103445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626</v>
      </c>
      <c r="B424" s="79" t="s">
        <v>627</v>
      </c>
      <c r="C424" s="79" t="s">
        <v>628</v>
      </c>
      <c r="D424" s="79" t="s">
        <v>629</v>
      </c>
      <c r="E424" s="79"/>
      <c r="F424" s="79" t="s">
        <v>1015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94</v>
      </c>
      <c r="B426" s="86">
        <v>99</v>
      </c>
      <c r="C426" s="86">
        <v>91</v>
      </c>
      <c r="D426" s="86">
        <v>96</v>
      </c>
      <c r="E426" s="86"/>
      <c r="F426" s="86">
        <v>96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630</v>
      </c>
      <c r="B427" s="79" t="s">
        <v>2</v>
      </c>
      <c r="C427" s="79">
        <v>23</v>
      </c>
      <c r="D427" s="79" t="s">
        <v>3</v>
      </c>
      <c r="E427" s="79" t="s">
        <v>631</v>
      </c>
      <c r="F427" s="79" t="s">
        <v>5</v>
      </c>
      <c r="G427" s="110">
        <f>(A429*A430+B429*B430+C429*C430+D429*D430)/C427</f>
        <v>88.130434782608702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632</v>
      </c>
      <c r="B428" s="79" t="s">
        <v>471</v>
      </c>
      <c r="C428" s="79" t="s">
        <v>170</v>
      </c>
      <c r="D428" s="79" t="s">
        <v>633</v>
      </c>
      <c r="E428" s="79" t="s">
        <v>611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83</v>
      </c>
      <c r="B430" s="86">
        <v>94</v>
      </c>
      <c r="C430" s="86">
        <v>99</v>
      </c>
      <c r="D430" s="86">
        <v>93</v>
      </c>
      <c r="E430" s="86">
        <v>922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634</v>
      </c>
      <c r="B431" s="79" t="s">
        <v>2</v>
      </c>
      <c r="C431" s="79">
        <v>38</v>
      </c>
      <c r="D431" s="79" t="s">
        <v>3</v>
      </c>
      <c r="E431" s="79" t="s">
        <v>635</v>
      </c>
      <c r="F431" s="79" t="s">
        <v>5</v>
      </c>
      <c r="G431" s="110">
        <f>(A433*A434+B433*B434+C433*C434+D433*D434+E433*E434+F433*F434+G433*G434)/C431</f>
        <v>89.315789473684205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636</v>
      </c>
      <c r="B432" s="79" t="s">
        <v>470</v>
      </c>
      <c r="C432" s="79" t="s">
        <v>637</v>
      </c>
      <c r="D432" s="79" t="s">
        <v>638</v>
      </c>
      <c r="E432" s="79" t="s">
        <v>639</v>
      </c>
      <c r="F432" s="79" t="s">
        <v>640</v>
      </c>
      <c r="G432" s="79" t="s">
        <v>641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86</v>
      </c>
      <c r="B434" s="75">
        <v>89</v>
      </c>
      <c r="C434" s="75">
        <v>98</v>
      </c>
      <c r="D434" s="75">
        <v>74</v>
      </c>
      <c r="E434" s="75">
        <v>94</v>
      </c>
      <c r="F434" s="75">
        <v>90</v>
      </c>
      <c r="G434" s="75">
        <v>97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1" t="s">
        <v>642</v>
      </c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643</v>
      </c>
      <c r="B436" s="20" t="s">
        <v>2</v>
      </c>
      <c r="C436" s="20">
        <v>19</v>
      </c>
      <c r="D436" s="20" t="s">
        <v>3</v>
      </c>
      <c r="E436" s="20" t="s">
        <v>644</v>
      </c>
      <c r="F436" s="20" t="s">
        <v>5</v>
      </c>
      <c r="G436" s="16">
        <f>(A438*A439+B438*B439+C438*C439+D438*D439+E438*E439+F438*F439+G438*G439+H438*H439+I438*I439+J438*J439)/C436</f>
        <v>87.94736842105263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645</v>
      </c>
      <c r="B437" s="21" t="s">
        <v>646</v>
      </c>
      <c r="C437" s="20" t="s">
        <v>647</v>
      </c>
      <c r="D437" s="20" t="s">
        <v>648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89</v>
      </c>
      <c r="B439" s="17">
        <v>84</v>
      </c>
      <c r="C439" s="17">
        <v>90</v>
      </c>
      <c r="D439" s="40">
        <v>93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649</v>
      </c>
      <c r="B440" s="20" t="s">
        <v>2</v>
      </c>
      <c r="C440" s="48">
        <v>24</v>
      </c>
      <c r="D440" s="20" t="s">
        <v>3</v>
      </c>
      <c r="E440" s="20" t="s">
        <v>650</v>
      </c>
      <c r="F440" s="20" t="s">
        <v>5</v>
      </c>
      <c r="G440" s="16">
        <f>(A442*A443+B442*B443+C442*C443+D442*D443+E442*E443+F442*F443+G442*G443+H442*H443+I442*I443+J442*J443)/C440</f>
        <v>88.458333333333329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651</v>
      </c>
      <c r="B441" s="21" t="s">
        <v>652</v>
      </c>
      <c r="C441" s="21" t="s">
        <v>653</v>
      </c>
      <c r="D441" s="21" t="s">
        <v>654</v>
      </c>
      <c r="E441" s="21" t="s">
        <v>655</v>
      </c>
      <c r="F441" s="21" t="s">
        <v>656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93</v>
      </c>
      <c r="B443" s="17">
        <v>92</v>
      </c>
      <c r="C443" s="17">
        <v>92</v>
      </c>
      <c r="D443" s="17">
        <v>85</v>
      </c>
      <c r="E443" s="40">
        <v>83</v>
      </c>
      <c r="F443" s="17">
        <v>89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657</v>
      </c>
      <c r="B444" s="20" t="s">
        <v>2</v>
      </c>
      <c r="C444" s="20">
        <v>27</v>
      </c>
      <c r="D444" s="20" t="s">
        <v>3</v>
      </c>
      <c r="E444" s="20" t="s">
        <v>658</v>
      </c>
      <c r="F444" s="20" t="s">
        <v>5</v>
      </c>
      <c r="G444" s="16">
        <f>(A446*A447+B446*B447+C446*C447+D446*D447+E446*E447+F446*F447+G446*G447+H446*H447+I446*I447+J446*J447)/C444</f>
        <v>91.222222222222229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659</v>
      </c>
      <c r="B445" s="20" t="s">
        <v>660</v>
      </c>
      <c r="C445" s="20" t="s">
        <v>661</v>
      </c>
      <c r="D445" s="20" t="s">
        <v>662</v>
      </c>
      <c r="E445" s="20" t="s">
        <v>663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92</v>
      </c>
      <c r="B447" s="17">
        <v>90</v>
      </c>
      <c r="C447" s="17">
        <v>93</v>
      </c>
      <c r="D447" s="17">
        <v>93</v>
      </c>
      <c r="E447" s="40">
        <v>89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664</v>
      </c>
      <c r="B448" s="20" t="s">
        <v>446</v>
      </c>
      <c r="C448" s="20">
        <v>17</v>
      </c>
      <c r="D448" s="20" t="s">
        <v>3</v>
      </c>
      <c r="E448" s="22" t="s">
        <v>665</v>
      </c>
      <c r="F448" s="20" t="s">
        <v>5</v>
      </c>
      <c r="G448" s="16">
        <f>(A450*A451+B450*B451+C450*C451+D450*D451+E450*E451+F450*F451+G450*G451+H450*H451+I450*I451+J450*J451)/C448</f>
        <v>90.235294117647058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666</v>
      </c>
      <c r="B449" s="21" t="s">
        <v>667</v>
      </c>
      <c r="C449" s="21" t="s">
        <v>668</v>
      </c>
      <c r="D449" s="21" t="s">
        <v>669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85</v>
      </c>
      <c r="B451" s="17">
        <v>98</v>
      </c>
      <c r="C451" s="17">
        <v>90</v>
      </c>
      <c r="D451" s="17">
        <v>89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670</v>
      </c>
      <c r="B452" s="20" t="s">
        <v>446</v>
      </c>
      <c r="C452" s="21">
        <v>15</v>
      </c>
      <c r="D452" s="20" t="s">
        <v>3</v>
      </c>
      <c r="E452" s="21" t="s">
        <v>671</v>
      </c>
      <c r="F452" s="20" t="s">
        <v>5</v>
      </c>
      <c r="G452" s="16">
        <f>(A454*A455+B454*B455+C454*C455+D454*D455+E454*E455+F454*F455+G454*G455+H454*H455+I454*I455+J454*J455)/C452</f>
        <v>90.8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672</v>
      </c>
      <c r="B453" s="21" t="s">
        <v>666</v>
      </c>
      <c r="C453" s="21" t="s">
        <v>673</v>
      </c>
      <c r="D453" s="21" t="s">
        <v>674</v>
      </c>
      <c r="E453" s="15" t="s">
        <v>510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90</v>
      </c>
      <c r="B455" s="17">
        <v>85</v>
      </c>
      <c r="C455" s="17">
        <v>95</v>
      </c>
      <c r="D455" s="17">
        <v>88</v>
      </c>
      <c r="E455" s="40">
        <v>85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675</v>
      </c>
      <c r="B456" s="20" t="s">
        <v>446</v>
      </c>
      <c r="C456" s="20">
        <v>21</v>
      </c>
      <c r="D456" s="20" t="s">
        <v>3</v>
      </c>
      <c r="E456" s="20" t="s">
        <v>676</v>
      </c>
      <c r="F456" s="20" t="s">
        <v>5</v>
      </c>
      <c r="G456" s="16">
        <f>(A458*A459+B458*B459+C458*C459+D458*D459+E458*E459+F458*F459+G458*G459+H458*H459+I458*I459+J458*J459)/C456</f>
        <v>90.714285714285708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677</v>
      </c>
      <c r="B457" s="15" t="s">
        <v>678</v>
      </c>
      <c r="C457" s="15" t="s">
        <v>679</v>
      </c>
      <c r="D457" s="21" t="s">
        <v>680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79</v>
      </c>
      <c r="B459" s="17">
        <v>94</v>
      </c>
      <c r="C459" s="17">
        <v>89</v>
      </c>
      <c r="D459" s="17">
        <v>95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681</v>
      </c>
      <c r="B460" s="20" t="s">
        <v>446</v>
      </c>
      <c r="C460" s="20">
        <v>26</v>
      </c>
      <c r="D460" s="20" t="s">
        <v>3</v>
      </c>
      <c r="E460" s="20" t="s">
        <v>682</v>
      </c>
      <c r="F460" s="20" t="s">
        <v>5</v>
      </c>
      <c r="G460" s="16">
        <f>(A462*A463+B462*B463+C462*C463+D462*D463+E462*E463+F462*F463+G462*G463+H462*H463+I462*I463+J462*J463)/C460</f>
        <v>90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683</v>
      </c>
      <c r="B461" s="15" t="s">
        <v>684</v>
      </c>
      <c r="C461" s="15" t="s">
        <v>685</v>
      </c>
      <c r="D461" s="20" t="s">
        <v>686</v>
      </c>
      <c r="E461" s="20" t="s">
        <v>687</v>
      </c>
      <c r="F461" s="20" t="s">
        <v>688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88</v>
      </c>
      <c r="B463" s="17">
        <v>78</v>
      </c>
      <c r="C463" s="17">
        <v>84</v>
      </c>
      <c r="D463" s="17">
        <v>92</v>
      </c>
      <c r="E463" s="17">
        <v>94</v>
      </c>
      <c r="F463" s="17">
        <v>95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689</v>
      </c>
      <c r="B464" s="20" t="s">
        <v>446</v>
      </c>
      <c r="C464" s="20">
        <v>20</v>
      </c>
      <c r="D464" s="20" t="s">
        <v>3</v>
      </c>
      <c r="E464" s="20" t="s">
        <v>682</v>
      </c>
      <c r="F464" s="20" t="s">
        <v>5</v>
      </c>
      <c r="G464" s="16">
        <f>(A466*A467+B466*B467+C466*C467+D466*D467+E466*E467+F466*F467+G466*G467+H466*H467+I466*I467)/C464</f>
        <v>88.05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683</v>
      </c>
      <c r="B465" s="15" t="s">
        <v>690</v>
      </c>
      <c r="C465" s="15" t="s">
        <v>691</v>
      </c>
      <c r="D465" s="15" t="s">
        <v>692</v>
      </c>
      <c r="E465" s="20" t="s">
        <v>693</v>
      </c>
      <c r="F465" s="20" t="s">
        <v>694</v>
      </c>
      <c r="G465" s="20" t="s">
        <v>695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88</v>
      </c>
      <c r="B467" s="17">
        <v>81</v>
      </c>
      <c r="C467" s="17">
        <v>89</v>
      </c>
      <c r="D467" s="17">
        <v>84</v>
      </c>
      <c r="E467" s="17">
        <v>91</v>
      </c>
      <c r="F467" s="17">
        <v>95</v>
      </c>
      <c r="G467" s="17">
        <v>97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696</v>
      </c>
      <c r="B468" s="20" t="s">
        <v>446</v>
      </c>
      <c r="C468" s="20">
        <v>35</v>
      </c>
      <c r="D468" s="20" t="s">
        <v>3</v>
      </c>
      <c r="E468" s="20" t="s">
        <v>682</v>
      </c>
      <c r="F468" s="20" t="s">
        <v>5</v>
      </c>
      <c r="G468" s="16">
        <f>(A470*A471+B470*B471+C470*C471+D470*D471+E470*E471+F470*F471+G470*G471+H470*H471+I470*I471+J470*J471)/C468</f>
        <v>90.8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697</v>
      </c>
      <c r="B469" s="15" t="s">
        <v>698</v>
      </c>
      <c r="C469" s="20" t="s">
        <v>699</v>
      </c>
      <c r="D469" s="15" t="s">
        <v>651</v>
      </c>
      <c r="E469" s="20" t="s">
        <v>700</v>
      </c>
      <c r="F469" s="20" t="s">
        <v>701</v>
      </c>
      <c r="G469" s="15" t="s">
        <v>656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94</v>
      </c>
      <c r="B471" s="17">
        <v>91</v>
      </c>
      <c r="C471" s="17">
        <v>82</v>
      </c>
      <c r="D471" s="17">
        <v>93</v>
      </c>
      <c r="E471" s="17">
        <v>93</v>
      </c>
      <c r="F471" s="17">
        <v>93</v>
      </c>
      <c r="G471" s="17">
        <v>89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702</v>
      </c>
      <c r="B472" s="20" t="s">
        <v>446</v>
      </c>
      <c r="C472" s="20">
        <v>28</v>
      </c>
      <c r="D472" s="20" t="s">
        <v>3</v>
      </c>
      <c r="E472" s="22" t="s">
        <v>703</v>
      </c>
      <c r="F472" s="20" t="s">
        <v>5</v>
      </c>
      <c r="G472" s="16">
        <f>(A474*A475+B474*B475+C474*C475+D474*D475+E474*E475+F474*F475+G474*G475+H474*H475+I474*I475)/C472</f>
        <v>82.535714285714292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704</v>
      </c>
      <c r="B473" s="15" t="s">
        <v>705</v>
      </c>
      <c r="C473" s="15" t="s">
        <v>706</v>
      </c>
      <c r="D473" s="20" t="s">
        <v>707</v>
      </c>
      <c r="E473" s="48" t="s">
        <v>708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80</v>
      </c>
      <c r="B475" s="17">
        <v>83</v>
      </c>
      <c r="C475" s="17">
        <v>73</v>
      </c>
      <c r="D475" s="17">
        <v>87</v>
      </c>
      <c r="E475" s="17">
        <v>90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709</v>
      </c>
      <c r="B476" s="20" t="s">
        <v>446</v>
      </c>
      <c r="C476" s="21">
        <v>22</v>
      </c>
      <c r="D476" s="20" t="s">
        <v>3</v>
      </c>
      <c r="E476" s="21" t="s">
        <v>710</v>
      </c>
      <c r="F476" s="20" t="s">
        <v>5</v>
      </c>
      <c r="G476" s="16">
        <f>(A478*A479+B478*B479+C478*C479+D478*D479+E478*E479+F478*F479+G478*G479+H478*H479+I478*I479+J478*J479)/C476</f>
        <v>88.727272727272734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711</v>
      </c>
      <c r="B477" s="15" t="s">
        <v>712</v>
      </c>
      <c r="C477" s="15" t="s">
        <v>713</v>
      </c>
      <c r="D477" s="15" t="s">
        <v>714</v>
      </c>
      <c r="E477" s="15" t="s">
        <v>715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86</v>
      </c>
      <c r="B479" s="17">
        <v>92</v>
      </c>
      <c r="C479" s="17">
        <v>87</v>
      </c>
      <c r="D479" s="17">
        <v>88</v>
      </c>
      <c r="E479" s="17">
        <v>92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716</v>
      </c>
      <c r="B480" s="20" t="s">
        <v>446</v>
      </c>
      <c r="C480" s="20">
        <v>22</v>
      </c>
      <c r="D480" s="20" t="s">
        <v>3</v>
      </c>
      <c r="E480" s="20" t="s">
        <v>717</v>
      </c>
      <c r="F480" s="20" t="s">
        <v>5</v>
      </c>
      <c r="G480" s="16">
        <f>(A482*A483+B482*B483+C482*C483+D482*D483+E482*E483+F482*F483+G482*G483+H482*H483+I482*I483+J482*J483)/C480</f>
        <v>84.909090909090907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718</v>
      </c>
      <c r="B481" s="15" t="s">
        <v>719</v>
      </c>
      <c r="C481" s="15" t="s">
        <v>720</v>
      </c>
      <c r="D481" s="15" t="s">
        <v>721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88</v>
      </c>
      <c r="B483" s="17">
        <v>77</v>
      </c>
      <c r="C483" s="17">
        <v>83</v>
      </c>
      <c r="D483" s="17">
        <v>95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722</v>
      </c>
      <c r="B484" s="15" t="s">
        <v>2</v>
      </c>
      <c r="C484" s="15">
        <v>23</v>
      </c>
      <c r="D484" s="15" t="s">
        <v>3</v>
      </c>
      <c r="E484" s="15" t="s">
        <v>650</v>
      </c>
      <c r="F484" s="15" t="s">
        <v>5</v>
      </c>
      <c r="G484" s="16">
        <f>(A486*A487+B486*B487+C486*C487+D486*D487)/C484</f>
        <v>93.608695652173907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723</v>
      </c>
      <c r="B485" s="15" t="s">
        <v>724</v>
      </c>
      <c r="C485" s="15" t="s">
        <v>725</v>
      </c>
      <c r="D485" s="15" t="s">
        <v>726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85</v>
      </c>
      <c r="B487" s="17">
        <v>97</v>
      </c>
      <c r="C487" s="17">
        <v>96</v>
      </c>
      <c r="D487" s="17">
        <v>95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727</v>
      </c>
      <c r="B488" s="15" t="s">
        <v>2</v>
      </c>
      <c r="C488" s="15">
        <v>20</v>
      </c>
      <c r="D488" s="15" t="s">
        <v>3</v>
      </c>
      <c r="E488" s="15" t="s">
        <v>728</v>
      </c>
      <c r="F488" s="15" t="s">
        <v>5</v>
      </c>
      <c r="G488" s="16">
        <f>(A490*A491+B490*B491+C490*C491+D490*D491)/C488</f>
        <v>85.75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729</v>
      </c>
      <c r="B489" s="15" t="s">
        <v>730</v>
      </c>
      <c r="C489" s="15" t="s">
        <v>731</v>
      </c>
      <c r="D489" s="15" t="s">
        <v>523</v>
      </c>
      <c r="E489" s="15" t="s">
        <v>732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89</v>
      </c>
      <c r="B491" s="17">
        <v>95</v>
      </c>
      <c r="C491" s="17">
        <v>92</v>
      </c>
      <c r="D491" s="17">
        <v>81</v>
      </c>
      <c r="E491" s="17">
        <v>89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733</v>
      </c>
      <c r="B492" s="15" t="s">
        <v>2</v>
      </c>
      <c r="C492" s="15">
        <v>22</v>
      </c>
      <c r="D492" s="15" t="s">
        <v>3</v>
      </c>
      <c r="E492" s="15" t="s">
        <v>644</v>
      </c>
      <c r="F492" s="15" t="s">
        <v>5</v>
      </c>
      <c r="G492" s="16">
        <f>(A494*A495+B494*B495+C494*C495+D494*D495+E494*E495+F494*F495+G494*G495)/C492</f>
        <v>93.36363636363636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734</v>
      </c>
      <c r="B493" s="15" t="s">
        <v>735</v>
      </c>
      <c r="C493" s="15" t="s">
        <v>736</v>
      </c>
      <c r="D493" s="15" t="s">
        <v>737</v>
      </c>
      <c r="E493" s="15" t="s">
        <v>738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94</v>
      </c>
      <c r="B495" s="17">
        <v>87</v>
      </c>
      <c r="C495" s="17">
        <v>93</v>
      </c>
      <c r="D495" s="17">
        <v>93</v>
      </c>
      <c r="E495" s="17">
        <v>96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739</v>
      </c>
      <c r="B496" s="15" t="s">
        <v>2</v>
      </c>
      <c r="C496" s="15">
        <v>23</v>
      </c>
      <c r="D496" s="15" t="s">
        <v>3</v>
      </c>
      <c r="E496" s="15" t="s">
        <v>676</v>
      </c>
      <c r="F496" s="15" t="s">
        <v>5</v>
      </c>
      <c r="G496" s="16">
        <f>(A498*A499+B498*B499+C498*C499+D498*D499+E498*E499)/C496</f>
        <v>93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740</v>
      </c>
      <c r="B497" s="15" t="s">
        <v>741</v>
      </c>
      <c r="C497" s="15" t="s">
        <v>742</v>
      </c>
      <c r="D497" s="15" t="s">
        <v>743</v>
      </c>
      <c r="E497" s="15" t="s">
        <v>744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92</v>
      </c>
      <c r="B499" s="17">
        <v>83</v>
      </c>
      <c r="C499" s="17">
        <v>94</v>
      </c>
      <c r="D499" s="17">
        <v>90</v>
      </c>
      <c r="E499" s="17">
        <v>97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745</v>
      </c>
      <c r="B500" s="15" t="s">
        <v>2</v>
      </c>
      <c r="C500" s="15">
        <v>27</v>
      </c>
      <c r="D500" s="15" t="s">
        <v>3</v>
      </c>
      <c r="E500" s="15" t="s">
        <v>676</v>
      </c>
      <c r="F500" s="15" t="s">
        <v>5</v>
      </c>
      <c r="G500" s="16">
        <f>(A502*A503+B502*B503+C502*C503+D502*D503+E502*E503)/C500</f>
        <v>85.370370370370367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746</v>
      </c>
      <c r="B501" s="15" t="s">
        <v>747</v>
      </c>
      <c r="C501" s="15" t="s">
        <v>748</v>
      </c>
      <c r="D501" s="15" t="s">
        <v>749</v>
      </c>
      <c r="E501" s="15" t="s">
        <v>750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86</v>
      </c>
      <c r="B503" s="17">
        <v>93</v>
      </c>
      <c r="C503" s="17">
        <v>84</v>
      </c>
      <c r="D503" s="17">
        <v>73</v>
      </c>
      <c r="E503" s="17">
        <v>89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751</v>
      </c>
      <c r="B504" s="15" t="s">
        <v>2</v>
      </c>
      <c r="C504" s="15">
        <v>26</v>
      </c>
      <c r="D504" s="15" t="s">
        <v>3</v>
      </c>
      <c r="E504" s="15" t="s">
        <v>676</v>
      </c>
      <c r="F504" s="15" t="s">
        <v>5</v>
      </c>
      <c r="G504" s="16">
        <f>(A506*A507+B506*B507+C506*C507+D506*D507+E506*E507)/C504</f>
        <v>90.038461538461533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752</v>
      </c>
      <c r="B505" s="15" t="s">
        <v>753</v>
      </c>
      <c r="C505" s="15" t="s">
        <v>754</v>
      </c>
      <c r="D505" s="15" t="s">
        <v>755</v>
      </c>
      <c r="E505" s="15" t="s">
        <v>756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84</v>
      </c>
      <c r="B507" s="17">
        <v>91</v>
      </c>
      <c r="C507" s="17">
        <v>88</v>
      </c>
      <c r="D507" s="17">
        <v>93</v>
      </c>
      <c r="E507" s="17">
        <v>93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757</v>
      </c>
      <c r="B508" s="15" t="s">
        <v>2</v>
      </c>
      <c r="C508" s="15">
        <v>12</v>
      </c>
      <c r="D508" s="15" t="s">
        <v>3</v>
      </c>
      <c r="E508" s="15" t="s">
        <v>665</v>
      </c>
      <c r="F508" s="15" t="s">
        <v>5</v>
      </c>
      <c r="G508" s="16">
        <f>(A510*A511+B510*B511+C510*C511)/C508</f>
        <v>88.916666666666671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758</v>
      </c>
      <c r="B509" s="15" t="s">
        <v>735</v>
      </c>
      <c r="C509" s="15" t="s">
        <v>759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86</v>
      </c>
      <c r="B511" s="17">
        <v>87</v>
      </c>
      <c r="C511" s="17">
        <v>96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760</v>
      </c>
      <c r="B512" s="15" t="s">
        <v>2</v>
      </c>
      <c r="C512" s="15">
        <v>9</v>
      </c>
      <c r="D512" s="15" t="s">
        <v>3</v>
      </c>
      <c r="E512" s="15" t="s">
        <v>665</v>
      </c>
      <c r="F512" s="15" t="s">
        <v>5</v>
      </c>
      <c r="G512" s="16">
        <f>(A514*A515+B514*B515)/C512</f>
        <v>90.333333333333329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761</v>
      </c>
      <c r="B513" s="15" t="s">
        <v>750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91</v>
      </c>
      <c r="B515" s="17">
        <v>89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762</v>
      </c>
      <c r="B516" s="15" t="s">
        <v>2</v>
      </c>
      <c r="C516" s="15">
        <v>19</v>
      </c>
      <c r="D516" s="15" t="s">
        <v>3</v>
      </c>
      <c r="E516" s="15" t="s">
        <v>665</v>
      </c>
      <c r="F516" s="15" t="s">
        <v>5</v>
      </c>
      <c r="G516" s="16">
        <f>(A518*A519+B518*B519+C518*C519+D518*D519)/C516</f>
        <v>89.526315789473685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763</v>
      </c>
      <c r="B517" s="15" t="s">
        <v>764</v>
      </c>
      <c r="C517" s="15" t="s">
        <v>765</v>
      </c>
      <c r="D517" s="15" t="s">
        <v>766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89</v>
      </c>
      <c r="B519" s="17">
        <v>91</v>
      </c>
      <c r="C519" s="17">
        <v>87</v>
      </c>
      <c r="D519" s="17">
        <v>90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767</v>
      </c>
      <c r="B520" s="15" t="s">
        <v>2</v>
      </c>
      <c r="C520" s="15">
        <v>24</v>
      </c>
      <c r="D520" s="15" t="s">
        <v>3</v>
      </c>
      <c r="E520" s="22" t="s">
        <v>703</v>
      </c>
      <c r="F520" s="15" t="s">
        <v>5</v>
      </c>
      <c r="G520" s="16">
        <f>(A522*A523+B522*B523+C522*C523+D522*D523+E522*E523)/C520</f>
        <v>93.958333333333329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768</v>
      </c>
      <c r="B521" s="15" t="s">
        <v>769</v>
      </c>
      <c r="C521" s="15" t="s">
        <v>770</v>
      </c>
      <c r="D521" s="15" t="s">
        <v>771</v>
      </c>
      <c r="E521" s="15" t="s">
        <v>759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95</v>
      </c>
      <c r="B523" s="17">
        <v>97</v>
      </c>
      <c r="C523" s="17">
        <v>92</v>
      </c>
      <c r="D523" s="17">
        <v>91</v>
      </c>
      <c r="E523" s="17">
        <v>96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772</v>
      </c>
      <c r="B524" s="15" t="s">
        <v>2</v>
      </c>
      <c r="C524" s="15">
        <v>26</v>
      </c>
      <c r="D524" s="15" t="s">
        <v>3</v>
      </c>
      <c r="E524" s="15" t="s">
        <v>650</v>
      </c>
      <c r="F524" s="15" t="s">
        <v>5</v>
      </c>
      <c r="G524" s="16">
        <f>(A526*A527+B526*B527+C526*C527+D526*D527+E526*E527)/C524</f>
        <v>95.15384615384616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765</v>
      </c>
      <c r="B525" s="15" t="s">
        <v>773</v>
      </c>
      <c r="C525" s="15" t="s">
        <v>774</v>
      </c>
      <c r="D525" s="15" t="s">
        <v>695</v>
      </c>
      <c r="E525" s="15" t="s">
        <v>775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87</v>
      </c>
      <c r="B527" s="17">
        <v>93</v>
      </c>
      <c r="C527" s="17">
        <v>97</v>
      </c>
      <c r="D527" s="17">
        <v>97</v>
      </c>
      <c r="E527" s="17">
        <v>98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1" t="s">
        <v>776</v>
      </c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777</v>
      </c>
      <c r="B529" s="15" t="s">
        <v>2</v>
      </c>
      <c r="C529" s="15">
        <v>29</v>
      </c>
      <c r="D529" s="15" t="s">
        <v>3</v>
      </c>
      <c r="E529" s="15" t="s">
        <v>703</v>
      </c>
      <c r="F529" s="15" t="s">
        <v>5</v>
      </c>
      <c r="G529" s="16">
        <f>(A531*A532+B531*B532+C531*C532+D531*D532+E531*E532+F531*F532)/C529</f>
        <v>92.103448275862064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778</v>
      </c>
      <c r="B530" s="15" t="s">
        <v>779</v>
      </c>
      <c r="C530" s="15" t="s">
        <v>780</v>
      </c>
      <c r="D530" s="15" t="s">
        <v>781</v>
      </c>
      <c r="E530" s="15" t="s">
        <v>782</v>
      </c>
      <c r="F530" s="15" t="s">
        <v>783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95</v>
      </c>
      <c r="B532" s="17">
        <v>93</v>
      </c>
      <c r="C532" s="17">
        <v>83</v>
      </c>
      <c r="D532" s="17">
        <v>93</v>
      </c>
      <c r="E532" s="17">
        <v>91</v>
      </c>
      <c r="F532" s="17">
        <v>91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784</v>
      </c>
      <c r="B533" s="15" t="s">
        <v>2</v>
      </c>
      <c r="C533" s="15">
        <v>26</v>
      </c>
      <c r="D533" s="15" t="s">
        <v>3</v>
      </c>
      <c r="E533" s="15" t="s">
        <v>682</v>
      </c>
      <c r="F533" s="15" t="s">
        <v>5</v>
      </c>
      <c r="G533" s="16">
        <f>(A535*A536+B535*B536+C535*C536+D535*D536+E535*E536+F535*F536)/C533</f>
        <v>86.615384615384613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783</v>
      </c>
      <c r="B534" s="58" t="s">
        <v>988</v>
      </c>
      <c r="C534" s="58" t="s">
        <v>989</v>
      </c>
      <c r="D534" s="58" t="s">
        <v>990</v>
      </c>
      <c r="E534" s="58" t="s">
        <v>780</v>
      </c>
      <c r="F534" s="58" t="s">
        <v>991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91</v>
      </c>
      <c r="B536" s="17">
        <v>89</v>
      </c>
      <c r="C536" s="17">
        <v>84</v>
      </c>
      <c r="D536" s="17">
        <v>92</v>
      </c>
      <c r="E536" s="17">
        <v>83</v>
      </c>
      <c r="F536" s="17">
        <v>85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785</v>
      </c>
      <c r="B537" s="15" t="s">
        <v>2</v>
      </c>
      <c r="C537" s="15">
        <v>34</v>
      </c>
      <c r="D537" s="15" t="s">
        <v>3</v>
      </c>
      <c r="E537" s="15" t="s">
        <v>676</v>
      </c>
      <c r="F537" s="15" t="s">
        <v>5</v>
      </c>
      <c r="G537" s="16">
        <f>(A539*A540+B539*B540+C539*C540+D539*D540+E539*E540+F539*F540)/C537</f>
        <v>87.617647058823536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786</v>
      </c>
      <c r="B538" s="15" t="s">
        <v>787</v>
      </c>
      <c r="C538" s="15" t="s">
        <v>788</v>
      </c>
      <c r="D538" s="15" t="s">
        <v>789</v>
      </c>
      <c r="E538" s="15" t="s">
        <v>790</v>
      </c>
      <c r="F538" s="15" t="s">
        <v>791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87</v>
      </c>
      <c r="B540" s="17">
        <v>90</v>
      </c>
      <c r="C540" s="17">
        <v>91</v>
      </c>
      <c r="D540" s="17">
        <v>87</v>
      </c>
      <c r="E540" s="17">
        <v>88</v>
      </c>
      <c r="F540" s="17">
        <v>83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792</v>
      </c>
      <c r="B541" s="15" t="s">
        <v>2</v>
      </c>
      <c r="C541" s="15">
        <v>33</v>
      </c>
      <c r="D541" s="15" t="s">
        <v>3</v>
      </c>
      <c r="E541" s="15" t="s">
        <v>793</v>
      </c>
      <c r="F541" s="15" t="s">
        <v>5</v>
      </c>
      <c r="G541" s="16">
        <f>(A543*A544+B543*B544+C543*C544+D543*D544+E543*E544+F543*F544)/C541</f>
        <v>89.454545454545453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794</v>
      </c>
      <c r="B542" s="15" t="s">
        <v>1066</v>
      </c>
      <c r="C542" s="15" t="s">
        <v>795</v>
      </c>
      <c r="D542" s="15" t="s">
        <v>796</v>
      </c>
      <c r="E542" s="15" t="s">
        <v>797</v>
      </c>
      <c r="F542" s="15" t="s">
        <v>798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90</v>
      </c>
      <c r="B544" s="17">
        <v>91</v>
      </c>
      <c r="C544" s="17">
        <v>92</v>
      </c>
      <c r="D544" s="17">
        <v>85</v>
      </c>
      <c r="E544" s="17">
        <v>91</v>
      </c>
      <c r="F544" s="17">
        <v>87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799</v>
      </c>
      <c r="B545" s="15" t="s">
        <v>2</v>
      </c>
      <c r="C545" s="15">
        <v>32</v>
      </c>
      <c r="D545" s="15" t="s">
        <v>3</v>
      </c>
      <c r="E545" s="15" t="s">
        <v>793</v>
      </c>
      <c r="F545" s="15" t="s">
        <v>5</v>
      </c>
      <c r="G545" s="16">
        <f>(A547*A548+B547*B548+C547*C548+D547*D548+E547*E548+F547*F548)/C545</f>
        <v>88.75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992</v>
      </c>
      <c r="B546" s="15" t="s">
        <v>993</v>
      </c>
      <c r="C546" s="15" t="s">
        <v>994</v>
      </c>
      <c r="D546" s="15" t="s">
        <v>995</v>
      </c>
      <c r="E546" s="15" t="s">
        <v>996</v>
      </c>
      <c r="F546" s="15" t="s">
        <v>997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98</v>
      </c>
      <c r="B548" s="17">
        <v>84</v>
      </c>
      <c r="C548" s="17">
        <v>83</v>
      </c>
      <c r="D548" s="17">
        <v>93</v>
      </c>
      <c r="E548" s="17">
        <v>88</v>
      </c>
      <c r="F548" s="17">
        <v>83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800</v>
      </c>
      <c r="B549" s="15" t="s">
        <v>2</v>
      </c>
      <c r="C549" s="15">
        <v>24</v>
      </c>
      <c r="D549" s="15" t="s">
        <v>3</v>
      </c>
      <c r="E549" s="15" t="s">
        <v>801</v>
      </c>
      <c r="F549" s="15" t="s">
        <v>5</v>
      </c>
      <c r="G549" s="16">
        <f>(A551*A552+B551*B552+C551*C552+D551*D552+E551*E552)/C549</f>
        <v>94.708333333333329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809</v>
      </c>
      <c r="B550" s="15" t="s">
        <v>1058</v>
      </c>
      <c r="C550" s="15" t="s">
        <v>1059</v>
      </c>
      <c r="D550" s="15" t="s">
        <v>1061</v>
      </c>
      <c r="E550" s="15" t="s">
        <v>1060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93</v>
      </c>
      <c r="B552" s="17">
        <v>94</v>
      </c>
      <c r="C552" s="17">
        <v>93</v>
      </c>
      <c r="D552" s="17">
        <v>98</v>
      </c>
      <c r="E552" s="17">
        <v>94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802</v>
      </c>
      <c r="B553" s="15" t="s">
        <v>2</v>
      </c>
      <c r="C553" s="15">
        <v>24</v>
      </c>
      <c r="D553" s="15" t="s">
        <v>3</v>
      </c>
      <c r="E553" s="15" t="s">
        <v>801</v>
      </c>
      <c r="F553" s="15" t="s">
        <v>5</v>
      </c>
      <c r="G553" s="16">
        <f>(A555*A556+B555*B556+C555*C556+D555*D556+E555*E556)/C553</f>
        <v>93.875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52" t="s">
        <v>1067</v>
      </c>
      <c r="B554" s="112" t="s">
        <v>1062</v>
      </c>
      <c r="C554" s="112" t="s">
        <v>1063</v>
      </c>
      <c r="D554" s="112" t="s">
        <v>1064</v>
      </c>
      <c r="E554" s="112" t="s">
        <v>1065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93</v>
      </c>
      <c r="B556" s="17">
        <v>94</v>
      </c>
      <c r="C556" s="17">
        <v>92</v>
      </c>
      <c r="D556" s="17">
        <v>95</v>
      </c>
      <c r="E556" s="17">
        <v>97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803</v>
      </c>
      <c r="B557" s="15" t="s">
        <v>2</v>
      </c>
      <c r="C557" s="15">
        <v>21</v>
      </c>
      <c r="D557" s="15" t="s">
        <v>3</v>
      </c>
      <c r="E557" s="15" t="s">
        <v>804</v>
      </c>
      <c r="F557" s="15" t="s">
        <v>5</v>
      </c>
      <c r="G557" s="16">
        <f>(A559*A560+B559*B560+C559*C560+D559*D560+E559*E560)/C557</f>
        <v>89.476190476190482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805</v>
      </c>
      <c r="B558" s="15" t="s">
        <v>806</v>
      </c>
      <c r="C558" s="15" t="s">
        <v>807</v>
      </c>
      <c r="D558" s="15" t="s">
        <v>808</v>
      </c>
      <c r="E558" s="15" t="s">
        <v>809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91</v>
      </c>
      <c r="B560" s="17">
        <v>85</v>
      </c>
      <c r="C560" s="17">
        <v>88</v>
      </c>
      <c r="D560" s="17">
        <v>89</v>
      </c>
      <c r="E560" s="17">
        <v>93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810</v>
      </c>
      <c r="B561" s="15" t="s">
        <v>2</v>
      </c>
      <c r="C561" s="15">
        <v>21</v>
      </c>
      <c r="D561" s="15" t="s">
        <v>3</v>
      </c>
      <c r="E561" s="15" t="s">
        <v>811</v>
      </c>
      <c r="F561" s="15" t="s">
        <v>5</v>
      </c>
      <c r="G561" s="16">
        <f>(A563*A564+B563*B564+C563*C564+D563*D564)/C561</f>
        <v>97.285714285714292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812</v>
      </c>
      <c r="B562" s="15" t="s">
        <v>813</v>
      </c>
      <c r="C562" s="15" t="s">
        <v>814</v>
      </c>
      <c r="D562" s="15" t="s">
        <v>998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97</v>
      </c>
      <c r="B564" s="17">
        <v>98</v>
      </c>
      <c r="C564" s="17">
        <v>97</v>
      </c>
      <c r="D564" s="17">
        <v>97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815</v>
      </c>
      <c r="B565" s="15" t="s">
        <v>2</v>
      </c>
      <c r="C565" s="15">
        <v>32</v>
      </c>
      <c r="D565" s="15" t="s">
        <v>3</v>
      </c>
      <c r="E565" s="15" t="s">
        <v>671</v>
      </c>
      <c r="F565" s="15" t="s">
        <v>5</v>
      </c>
      <c r="G565" s="16">
        <f>(A567*A568+B567*B568+C567*C568+D567*D568+E567*E568+F567*F568+G567*G568)/C565</f>
        <v>92.8125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816</v>
      </c>
      <c r="B566" s="58" t="s">
        <v>817</v>
      </c>
      <c r="C566" s="58" t="s">
        <v>806</v>
      </c>
      <c r="D566" s="58" t="s">
        <v>999</v>
      </c>
      <c r="E566" s="58" t="s">
        <v>1000</v>
      </c>
      <c r="F566" s="58" t="s">
        <v>1001</v>
      </c>
      <c r="G566" s="58" t="s">
        <v>1002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95</v>
      </c>
      <c r="B568" s="17">
        <v>93</v>
      </c>
      <c r="C568" s="17">
        <v>85</v>
      </c>
      <c r="D568" s="17">
        <v>92</v>
      </c>
      <c r="E568" s="17">
        <v>94</v>
      </c>
      <c r="F568" s="17">
        <v>93</v>
      </c>
      <c r="G568" s="17">
        <v>93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819</v>
      </c>
      <c r="B569" s="15" t="s">
        <v>2</v>
      </c>
      <c r="C569" s="15">
        <v>29</v>
      </c>
      <c r="D569" s="15" t="s">
        <v>3</v>
      </c>
      <c r="E569" s="15" t="s">
        <v>658</v>
      </c>
      <c r="F569" s="15" t="s">
        <v>5</v>
      </c>
      <c r="G569" s="16">
        <f>(A571*A572+B571*B572+C571*C572+D571*D572+E571*E572+F571*F572)/C569</f>
        <v>93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820</v>
      </c>
      <c r="B570" s="15" t="s">
        <v>821</v>
      </c>
      <c r="C570" s="15" t="s">
        <v>822</v>
      </c>
      <c r="D570" s="15" t="s">
        <v>817</v>
      </c>
      <c r="E570" s="15" t="s">
        <v>823</v>
      </c>
      <c r="F570" s="15" t="s">
        <v>824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92</v>
      </c>
      <c r="B572" s="17">
        <v>97</v>
      </c>
      <c r="C572" s="17">
        <v>89</v>
      </c>
      <c r="D572" s="17">
        <v>93</v>
      </c>
      <c r="E572" s="17">
        <v>95</v>
      </c>
      <c r="F572" s="17">
        <v>93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825</v>
      </c>
      <c r="B573" s="15" t="s">
        <v>2</v>
      </c>
      <c r="C573" s="15">
        <v>25</v>
      </c>
      <c r="D573" s="15" t="s">
        <v>3</v>
      </c>
      <c r="E573" s="15" t="s">
        <v>665</v>
      </c>
      <c r="F573" s="15" t="s">
        <v>5</v>
      </c>
      <c r="G573" s="16">
        <f>(A575*A576+B575*B576+C575*C576+D575*D576+E575*E576)/C573</f>
        <v>90.12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826</v>
      </c>
      <c r="B574" s="15" t="s">
        <v>827</v>
      </c>
      <c r="C574" s="15" t="s">
        <v>828</v>
      </c>
      <c r="D574" s="15" t="s">
        <v>829</v>
      </c>
      <c r="E574" s="15" t="s">
        <v>830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88</v>
      </c>
      <c r="B576" s="17">
        <v>97</v>
      </c>
      <c r="C576" s="17">
        <v>95</v>
      </c>
      <c r="D576" s="17">
        <v>92</v>
      </c>
      <c r="E576" s="17">
        <v>84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831</v>
      </c>
      <c r="B577" s="15" t="s">
        <v>2</v>
      </c>
      <c r="C577" s="15">
        <v>26</v>
      </c>
      <c r="D577" s="15" t="s">
        <v>3</v>
      </c>
      <c r="E577" s="15" t="s">
        <v>650</v>
      </c>
      <c r="F577" s="15" t="s">
        <v>5</v>
      </c>
      <c r="G577" s="16">
        <f>(A579*A580+B579*B580+C579*C580+E579*E580+F579*F580+G579*G580)/C577</f>
        <v>93.692307692307693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832</v>
      </c>
      <c r="B578" s="15" t="s">
        <v>833</v>
      </c>
      <c r="C578" s="15" t="s">
        <v>818</v>
      </c>
      <c r="D578" s="15"/>
      <c r="E578" s="15" t="s">
        <v>809</v>
      </c>
      <c r="F578" s="15" t="s">
        <v>834</v>
      </c>
      <c r="G578" s="15" t="s">
        <v>835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6</v>
      </c>
      <c r="C579" s="15">
        <v>6</v>
      </c>
      <c r="D579" s="15"/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94</v>
      </c>
      <c r="B580" s="17">
        <v>92</v>
      </c>
      <c r="C580" s="17">
        <v>95</v>
      </c>
      <c r="D580" s="17"/>
      <c r="E580" s="17">
        <v>93</v>
      </c>
      <c r="F580" s="17">
        <v>93</v>
      </c>
      <c r="G580" s="17">
        <v>94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836</v>
      </c>
      <c r="B581" s="15" t="s">
        <v>2</v>
      </c>
      <c r="C581" s="15">
        <v>15</v>
      </c>
      <c r="D581" s="15" t="s">
        <v>3</v>
      </c>
      <c r="E581" s="15" t="s">
        <v>710</v>
      </c>
      <c r="F581" s="15" t="s">
        <v>5</v>
      </c>
      <c r="G581" s="16">
        <f>(A583*A584+B583*B584+C583*C584+D583*D584)/C581</f>
        <v>93.8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827</v>
      </c>
      <c r="B582" s="15" t="s">
        <v>837</v>
      </c>
      <c r="C582" s="15" t="s">
        <v>979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97</v>
      </c>
      <c r="B584" s="17">
        <v>96</v>
      </c>
      <c r="C584" s="17">
        <v>90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2" t="s">
        <v>838</v>
      </c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</row>
    <row r="586" spans="1:64" s="116" customFormat="1" ht="12.75">
      <c r="A586" s="118" t="s">
        <v>839</v>
      </c>
      <c r="B586" s="113" t="s">
        <v>2</v>
      </c>
      <c r="C586" s="113">
        <v>29</v>
      </c>
      <c r="D586" s="113" t="s">
        <v>3</v>
      </c>
      <c r="E586" s="113" t="s">
        <v>840</v>
      </c>
      <c r="F586" s="113" t="s">
        <v>5</v>
      </c>
      <c r="G586" s="119">
        <f>(A588*A589+B588*B589+C588*C589+D588*D589+E588*E589+F588*F589)/C586</f>
        <v>93.206896551724142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841</v>
      </c>
      <c r="B587" s="113" t="s">
        <v>842</v>
      </c>
      <c r="C587" s="113" t="s">
        <v>843</v>
      </c>
      <c r="D587" s="113" t="s">
        <v>844</v>
      </c>
      <c r="E587" s="113" t="s">
        <v>845</v>
      </c>
      <c r="F587" s="113" t="s">
        <v>846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90</v>
      </c>
      <c r="B589" s="53">
        <v>94</v>
      </c>
      <c r="C589" s="53">
        <v>93</v>
      </c>
      <c r="D589" s="53">
        <v>96</v>
      </c>
      <c r="E589" s="53">
        <v>94</v>
      </c>
      <c r="F589" s="53">
        <v>95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847</v>
      </c>
      <c r="B590" s="113" t="s">
        <v>2</v>
      </c>
      <c r="C590" s="113">
        <v>28</v>
      </c>
      <c r="D590" s="113" t="s">
        <v>3</v>
      </c>
      <c r="E590" s="113" t="s">
        <v>848</v>
      </c>
      <c r="F590" s="113" t="s">
        <v>5</v>
      </c>
      <c r="G590" s="119">
        <f>(A592*A593+B592*B593+C592*C593+D592*D593+E592*E593+F592*F593)/C590</f>
        <v>85.892857142857139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849</v>
      </c>
      <c r="B591" s="113" t="s">
        <v>850</v>
      </c>
      <c r="C591" s="113" t="s">
        <v>851</v>
      </c>
      <c r="D591" s="113" t="s">
        <v>852</v>
      </c>
      <c r="E591" s="113" t="s">
        <v>853</v>
      </c>
      <c r="F591" s="113" t="s">
        <v>846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68</v>
      </c>
      <c r="B593" s="53">
        <v>91</v>
      </c>
      <c r="C593" s="53">
        <v>80</v>
      </c>
      <c r="D593" s="53">
        <v>88</v>
      </c>
      <c r="E593" s="53">
        <v>98</v>
      </c>
      <c r="F593" s="53">
        <v>95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854</v>
      </c>
      <c r="B594" s="113" t="s">
        <v>2</v>
      </c>
      <c r="C594" s="113">
        <v>23</v>
      </c>
      <c r="D594" s="113" t="s">
        <v>3</v>
      </c>
      <c r="E594" s="113" t="s">
        <v>855</v>
      </c>
      <c r="F594" s="113" t="s">
        <v>5</v>
      </c>
      <c r="G594" s="119">
        <f>(A596*A597+B596*B597+C596*C597+D596*D597+E596*E597)/C594</f>
        <v>83.956521739130437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856</v>
      </c>
      <c r="B595" s="117" t="s">
        <v>852</v>
      </c>
      <c r="C595" s="117" t="s">
        <v>857</v>
      </c>
      <c r="D595" s="113" t="s">
        <v>858</v>
      </c>
      <c r="E595" s="113" t="s">
        <v>859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79</v>
      </c>
      <c r="B597" s="53">
        <v>88</v>
      </c>
      <c r="C597" s="53">
        <v>80</v>
      </c>
      <c r="D597" s="53">
        <v>78</v>
      </c>
      <c r="E597" s="53">
        <v>94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860</v>
      </c>
      <c r="B598" s="113" t="s">
        <v>2</v>
      </c>
      <c r="C598" s="113">
        <v>28</v>
      </c>
      <c r="D598" s="113" t="s">
        <v>3</v>
      </c>
      <c r="E598" s="113" t="s">
        <v>848</v>
      </c>
      <c r="F598" s="113" t="s">
        <v>5</v>
      </c>
      <c r="G598" s="119">
        <f>(A600*A601+B600*B601+C600*C601+D600*D601+E600*E601+F600*F601)/C598</f>
        <v>93.321428571428569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861</v>
      </c>
      <c r="B599" s="113" t="s">
        <v>862</v>
      </c>
      <c r="C599" s="113" t="s">
        <v>863</v>
      </c>
      <c r="D599" s="113" t="s">
        <v>844</v>
      </c>
      <c r="E599" s="113" t="s">
        <v>864</v>
      </c>
      <c r="F599" s="113" t="s">
        <v>865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91</v>
      </c>
      <c r="B601" s="53">
        <v>94</v>
      </c>
      <c r="C601" s="53">
        <v>91</v>
      </c>
      <c r="D601" s="53">
        <v>96</v>
      </c>
      <c r="E601" s="53">
        <v>97</v>
      </c>
      <c r="F601" s="53">
        <v>93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866</v>
      </c>
      <c r="B602" s="113" t="s">
        <v>2</v>
      </c>
      <c r="C602" s="113">
        <v>26</v>
      </c>
      <c r="D602" s="113" t="s">
        <v>3</v>
      </c>
      <c r="E602" s="113" t="s">
        <v>867</v>
      </c>
      <c r="F602" s="113" t="s">
        <v>5</v>
      </c>
      <c r="G602" s="119">
        <f>(A604*A605+B604*B605+C604*C605+D604*D605+E604*E605)/C602</f>
        <v>94.192307692307693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868</v>
      </c>
      <c r="B603" s="113" t="s">
        <v>869</v>
      </c>
      <c r="C603" s="113" t="s">
        <v>870</v>
      </c>
      <c r="D603" s="113" t="s">
        <v>871</v>
      </c>
      <c r="E603" s="113" t="s">
        <v>865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96</v>
      </c>
      <c r="B605" s="53">
        <v>97</v>
      </c>
      <c r="C605" s="53">
        <v>92</v>
      </c>
      <c r="D605" s="53">
        <v>92</v>
      </c>
      <c r="E605" s="53">
        <v>93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872</v>
      </c>
      <c r="B606" s="113" t="s">
        <v>2</v>
      </c>
      <c r="C606" s="113">
        <v>24</v>
      </c>
      <c r="D606" s="113" t="s">
        <v>3</v>
      </c>
      <c r="E606" s="113" t="s">
        <v>867</v>
      </c>
      <c r="F606" s="113" t="s">
        <v>5</v>
      </c>
      <c r="G606" s="119">
        <f>(A608*A609+B608*B609+C608*C609+D608*D609+E608*E609+F608*F609)/C606</f>
        <v>90.333333333333329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873</v>
      </c>
      <c r="B607" s="113" t="s">
        <v>874</v>
      </c>
      <c r="C607" s="113" t="s">
        <v>875</v>
      </c>
      <c r="D607" s="113" t="s">
        <v>876</v>
      </c>
      <c r="E607" s="113" t="s">
        <v>877</v>
      </c>
      <c r="F607" s="113" t="s">
        <v>878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95</v>
      </c>
      <c r="B609" s="53">
        <v>91</v>
      </c>
      <c r="C609" s="53">
        <v>88</v>
      </c>
      <c r="D609" s="53">
        <v>91</v>
      </c>
      <c r="E609" s="53">
        <v>86</v>
      </c>
      <c r="F609" s="53">
        <v>89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879</v>
      </c>
      <c r="B610" s="113" t="s">
        <v>2</v>
      </c>
      <c r="C610" s="113">
        <v>25</v>
      </c>
      <c r="D610" s="113" t="s">
        <v>3</v>
      </c>
      <c r="E610" s="113" t="s">
        <v>848</v>
      </c>
      <c r="F610" s="113" t="s">
        <v>5</v>
      </c>
      <c r="G610" s="119">
        <f>(A612*A613+B612*B613+C612*C613+D612*D613+E612*E613+F612*F613)/C610</f>
        <v>85.32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880</v>
      </c>
      <c r="B611" s="113" t="s">
        <v>875</v>
      </c>
      <c r="C611" s="113" t="s">
        <v>881</v>
      </c>
      <c r="D611" s="113" t="s">
        <v>876</v>
      </c>
      <c r="E611" s="113" t="s">
        <v>882</v>
      </c>
      <c r="F611" s="113" t="s">
        <v>878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86</v>
      </c>
      <c r="B613" s="53">
        <v>88</v>
      </c>
      <c r="C613" s="53">
        <v>87</v>
      </c>
      <c r="D613" s="53">
        <v>91</v>
      </c>
      <c r="E613" s="53">
        <v>79</v>
      </c>
      <c r="F613" s="53">
        <v>89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883</v>
      </c>
      <c r="B614" s="113" t="s">
        <v>2</v>
      </c>
      <c r="C614" s="113">
        <v>24</v>
      </c>
      <c r="D614" s="113" t="s">
        <v>3</v>
      </c>
      <c r="E614" s="113" t="s">
        <v>884</v>
      </c>
      <c r="F614" s="113" t="s">
        <v>5</v>
      </c>
      <c r="G614" s="119">
        <f>(A616*A617+B616*B617+C616*C617+D616*D617+E616*E617)/C614</f>
        <v>92.666666666666671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885</v>
      </c>
      <c r="B615" s="113" t="s">
        <v>886</v>
      </c>
      <c r="C615" s="113" t="s">
        <v>887</v>
      </c>
      <c r="D615" s="113" t="s">
        <v>888</v>
      </c>
      <c r="E615" s="113" t="s">
        <v>889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96</v>
      </c>
      <c r="B617" s="53">
        <v>95</v>
      </c>
      <c r="C617" s="53">
        <v>93</v>
      </c>
      <c r="D617" s="53">
        <v>89</v>
      </c>
      <c r="E617" s="53">
        <v>79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890</v>
      </c>
      <c r="B618" s="113" t="s">
        <v>2</v>
      </c>
      <c r="C618" s="113">
        <v>23</v>
      </c>
      <c r="D618" s="113" t="s">
        <v>3</v>
      </c>
      <c r="E618" s="113" t="s">
        <v>891</v>
      </c>
      <c r="F618" s="113" t="s">
        <v>5</v>
      </c>
      <c r="G618" s="119">
        <f>(A620*A621+B620*B621+C620*C621+D620*D621)/C618</f>
        <v>95.130434782608702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892</v>
      </c>
      <c r="B619" s="113" t="s">
        <v>893</v>
      </c>
      <c r="C619" s="113" t="s">
        <v>894</v>
      </c>
      <c r="D619" s="113" t="s">
        <v>895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96</v>
      </c>
      <c r="B621" s="53">
        <v>95</v>
      </c>
      <c r="C621" s="53">
        <v>92</v>
      </c>
      <c r="D621" s="53">
        <v>98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896</v>
      </c>
      <c r="B622" s="113" t="s">
        <v>2</v>
      </c>
      <c r="C622" s="113">
        <v>15</v>
      </c>
      <c r="D622" s="113" t="s">
        <v>3</v>
      </c>
      <c r="E622" s="113" t="s">
        <v>891</v>
      </c>
      <c r="F622" s="113" t="s">
        <v>5</v>
      </c>
      <c r="G622" s="119">
        <f>(A624*A625+B624*B625+C624*C625+D624*D625)/C622</f>
        <v>94.8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897</v>
      </c>
      <c r="B623" s="113" t="s">
        <v>898</v>
      </c>
      <c r="C623" s="113" t="s">
        <v>899</v>
      </c>
      <c r="D623" s="113" t="s">
        <v>878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97</v>
      </c>
      <c r="B625" s="53">
        <v>95</v>
      </c>
      <c r="C625" s="53">
        <v>94</v>
      </c>
      <c r="D625" s="53">
        <v>89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900</v>
      </c>
      <c r="B626" s="113" t="s">
        <v>2</v>
      </c>
      <c r="C626" s="113">
        <v>28</v>
      </c>
      <c r="D626" s="113" t="s">
        <v>3</v>
      </c>
      <c r="E626" s="113" t="s">
        <v>884</v>
      </c>
      <c r="F626" s="113" t="s">
        <v>5</v>
      </c>
      <c r="G626" s="119">
        <f>(A628*A629+B628*B629+C628*C629+D628*D629+E628*E629+F628*F629)/C626</f>
        <v>90.071428571428569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901</v>
      </c>
      <c r="B627" s="113" t="s">
        <v>902</v>
      </c>
      <c r="C627" s="113" t="s">
        <v>903</v>
      </c>
      <c r="D627" s="113" t="s">
        <v>904</v>
      </c>
      <c r="E627" s="113" t="s">
        <v>905</v>
      </c>
      <c r="F627" s="113" t="s">
        <v>889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91</v>
      </c>
      <c r="B629" s="53">
        <v>92</v>
      </c>
      <c r="C629" s="53">
        <v>93</v>
      </c>
      <c r="D629" s="53">
        <v>96</v>
      </c>
      <c r="E629" s="53">
        <v>86</v>
      </c>
      <c r="F629" s="53">
        <v>79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906</v>
      </c>
      <c r="B630" s="113" t="s">
        <v>2</v>
      </c>
      <c r="C630" s="113">
        <v>27</v>
      </c>
      <c r="D630" s="113" t="s">
        <v>3</v>
      </c>
      <c r="E630" s="113" t="s">
        <v>884</v>
      </c>
      <c r="F630" s="113" t="s">
        <v>5</v>
      </c>
      <c r="G630" s="119">
        <f>(A632*A633+B632*B633+C632*C633+D632*D633+E632*E633+F632*F633+G632*G633)/C630</f>
        <v>91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907</v>
      </c>
      <c r="B631" s="113" t="s">
        <v>908</v>
      </c>
      <c r="C631" s="113" t="s">
        <v>909</v>
      </c>
      <c r="D631" s="113" t="s">
        <v>910</v>
      </c>
      <c r="E631" s="113" t="s">
        <v>904</v>
      </c>
      <c r="F631" s="113" t="s">
        <v>911</v>
      </c>
      <c r="G631" s="113" t="s">
        <v>889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92</v>
      </c>
      <c r="B633" s="53">
        <v>94</v>
      </c>
      <c r="C633" s="53">
        <v>91</v>
      </c>
      <c r="D633" s="53">
        <v>95</v>
      </c>
      <c r="E633" s="53">
        <v>96</v>
      </c>
      <c r="F633" s="53">
        <v>87</v>
      </c>
      <c r="G633" s="53">
        <v>79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912</v>
      </c>
      <c r="B634" s="113" t="s">
        <v>2</v>
      </c>
      <c r="C634" s="113">
        <v>28</v>
      </c>
      <c r="D634" s="113" t="s">
        <v>3</v>
      </c>
      <c r="E634" s="113" t="s">
        <v>884</v>
      </c>
      <c r="F634" s="113" t="s">
        <v>5</v>
      </c>
      <c r="G634" s="119">
        <f>(A636*A637+B636*B637+C636*C637+D636*D637+E636*E637+F636*F637+G636*G637)/C634</f>
        <v>92.464285714285708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907</v>
      </c>
      <c r="B635" s="113" t="s">
        <v>913</v>
      </c>
      <c r="C635" s="113" t="s">
        <v>914</v>
      </c>
      <c r="D635" s="113" t="s">
        <v>915</v>
      </c>
      <c r="E635" s="113" t="s">
        <v>916</v>
      </c>
      <c r="F635" s="113" t="s">
        <v>917</v>
      </c>
      <c r="G635" s="113" t="s">
        <v>918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92</v>
      </c>
      <c r="B637" s="53">
        <v>92</v>
      </c>
      <c r="C637" s="53">
        <v>96</v>
      </c>
      <c r="D637" s="53">
        <v>96</v>
      </c>
      <c r="E637" s="53">
        <v>91</v>
      </c>
      <c r="F637" s="53">
        <v>88</v>
      </c>
      <c r="G637" s="53">
        <v>98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919</v>
      </c>
      <c r="B638" s="113" t="s">
        <v>2</v>
      </c>
      <c r="C638" s="113">
        <v>28</v>
      </c>
      <c r="D638" s="113" t="s">
        <v>3</v>
      </c>
      <c r="E638" s="113" t="s">
        <v>920</v>
      </c>
      <c r="F638" s="113" t="s">
        <v>5</v>
      </c>
      <c r="G638" s="119">
        <f>(A640*A641+B640*B641+C640*C641+D640*D641+E640*E641+F640*F641)/C638</f>
        <v>93.214285714285708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921</v>
      </c>
      <c r="B639" s="113" t="s">
        <v>922</v>
      </c>
      <c r="C639" s="113" t="s">
        <v>923</v>
      </c>
      <c r="D639" s="113" t="s">
        <v>924</v>
      </c>
      <c r="E639" s="113" t="s">
        <v>925</v>
      </c>
      <c r="F639" s="113" t="s">
        <v>926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93</v>
      </c>
      <c r="B641" s="53">
        <v>96</v>
      </c>
      <c r="C641" s="53">
        <v>97</v>
      </c>
      <c r="D641" s="53">
        <v>91</v>
      </c>
      <c r="E641" s="53">
        <v>88</v>
      </c>
      <c r="F641" s="53">
        <v>93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927</v>
      </c>
      <c r="B642" s="113" t="s">
        <v>2</v>
      </c>
      <c r="C642" s="113">
        <v>29</v>
      </c>
      <c r="D642" s="113" t="s">
        <v>3</v>
      </c>
      <c r="E642" s="113" t="s">
        <v>928</v>
      </c>
      <c r="F642" s="113" t="s">
        <v>5</v>
      </c>
      <c r="G642" s="119">
        <f>(A644*A645+B644*B645+C644*C645+D644*D645+E644*E645+F644*F645)/C642</f>
        <v>83.620689655172413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929</v>
      </c>
      <c r="B643" s="113" t="s">
        <v>930</v>
      </c>
      <c r="C643" s="113" t="s">
        <v>931</v>
      </c>
      <c r="D643" s="113" t="s">
        <v>932</v>
      </c>
      <c r="E643" s="113" t="s">
        <v>933</v>
      </c>
      <c r="F643" s="113" t="s">
        <v>934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84</v>
      </c>
      <c r="B645" s="53">
        <v>80</v>
      </c>
      <c r="C645" s="53">
        <v>82</v>
      </c>
      <c r="D645" s="53">
        <v>90</v>
      </c>
      <c r="E645" s="53">
        <v>82</v>
      </c>
      <c r="F645" s="53">
        <v>97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935</v>
      </c>
      <c r="B646" s="113" t="s">
        <v>2</v>
      </c>
      <c r="C646" s="113">
        <v>30</v>
      </c>
      <c r="D646" s="113" t="s">
        <v>3</v>
      </c>
      <c r="E646" s="113" t="s">
        <v>936</v>
      </c>
      <c r="F646" s="113" t="s">
        <v>5</v>
      </c>
      <c r="G646" s="119">
        <f>(A648*A649+B648*B649+C648*C649+D648*D649+E648*E649+F648*F649)/C646</f>
        <v>93.86666666666666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937</v>
      </c>
      <c r="B647" s="113" t="s">
        <v>938</v>
      </c>
      <c r="C647" s="113" t="s">
        <v>939</v>
      </c>
      <c r="D647" s="113" t="s">
        <v>940</v>
      </c>
      <c r="E647" s="113" t="s">
        <v>941</v>
      </c>
      <c r="F647" s="113" t="s">
        <v>934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92</v>
      </c>
      <c r="B649" s="53">
        <v>91</v>
      </c>
      <c r="C649" s="53">
        <v>94</v>
      </c>
      <c r="D649" s="53">
        <v>95</v>
      </c>
      <c r="E649" s="53">
        <v>97</v>
      </c>
      <c r="F649" s="53">
        <v>97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942</v>
      </c>
      <c r="B650" s="113" t="s">
        <v>2</v>
      </c>
      <c r="C650" s="113">
        <v>26</v>
      </c>
      <c r="D650" s="113" t="s">
        <v>3</v>
      </c>
      <c r="E650" s="113" t="s">
        <v>943</v>
      </c>
      <c r="F650" s="113" t="s">
        <v>5</v>
      </c>
      <c r="G650" s="119">
        <f>(A652*A653+B652*B653+C652*C653+D652*D653+E652*E653)/C650</f>
        <v>92.769230769230774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944</v>
      </c>
      <c r="B651" s="113" t="s">
        <v>945</v>
      </c>
      <c r="C651" s="113" t="s">
        <v>946</v>
      </c>
      <c r="D651" s="113" t="s">
        <v>924</v>
      </c>
      <c r="E651" s="113" t="s">
        <v>926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96</v>
      </c>
      <c r="B653" s="53">
        <v>92</v>
      </c>
      <c r="C653" s="53">
        <v>91</v>
      </c>
      <c r="D653" s="53">
        <v>91</v>
      </c>
      <c r="E653" s="53">
        <v>93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947</v>
      </c>
      <c r="B654" s="113" t="s">
        <v>2</v>
      </c>
      <c r="C654" s="113">
        <v>24</v>
      </c>
      <c r="D654" s="113" t="s">
        <v>3</v>
      </c>
      <c r="E654" s="113" t="s">
        <v>867</v>
      </c>
      <c r="F654" s="113" t="s">
        <v>5</v>
      </c>
      <c r="G654" s="119">
        <f>(A656*A657+B656*B657+C656*C657+D656*D657)/C654</f>
        <v>93.5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948</v>
      </c>
      <c r="B655" s="113" t="s">
        <v>949</v>
      </c>
      <c r="C655" s="113" t="s">
        <v>950</v>
      </c>
      <c r="D655" s="113" t="s">
        <v>951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94</v>
      </c>
      <c r="B657" s="53">
        <v>95</v>
      </c>
      <c r="C657" s="53">
        <v>95</v>
      </c>
      <c r="D657" s="53">
        <v>90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952</v>
      </c>
      <c r="B658" s="113" t="s">
        <v>2</v>
      </c>
      <c r="C658" s="113">
        <v>29</v>
      </c>
      <c r="D658" s="113" t="s">
        <v>3</v>
      </c>
      <c r="E658" s="113" t="s">
        <v>855</v>
      </c>
      <c r="F658" s="113" t="s">
        <v>5</v>
      </c>
      <c r="G658" s="119">
        <f>(A660*A661+B660*B661+C660*C661+D660*D661+E660*E661)/C658</f>
        <v>85.482758620689651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953</v>
      </c>
      <c r="B659" s="113" t="s">
        <v>954</v>
      </c>
      <c r="C659" s="113" t="s">
        <v>955</v>
      </c>
      <c r="D659" s="113" t="s">
        <v>956</v>
      </c>
      <c r="E659" s="113" t="s">
        <v>957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87</v>
      </c>
      <c r="B661" s="53">
        <v>87</v>
      </c>
      <c r="C661" s="53">
        <v>86</v>
      </c>
      <c r="D661" s="53">
        <v>89</v>
      </c>
      <c r="E661" s="53">
        <v>79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958</v>
      </c>
      <c r="B662" s="113" t="s">
        <v>2</v>
      </c>
      <c r="C662" s="113">
        <v>20</v>
      </c>
      <c r="D662" s="113" t="s">
        <v>3</v>
      </c>
      <c r="E662" s="113" t="s">
        <v>959</v>
      </c>
      <c r="F662" s="113" t="s">
        <v>5</v>
      </c>
      <c r="G662" s="119">
        <f>(A664*A665+B664*B665+C664*C665+D664*D665+E664*E665)/C662</f>
        <v>95.4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960</v>
      </c>
      <c r="C663" s="113" t="s">
        <v>961</v>
      </c>
      <c r="D663" s="113" t="s">
        <v>962</v>
      </c>
      <c r="E663" s="113" t="s">
        <v>918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96</v>
      </c>
      <c r="C665" s="53">
        <v>94</v>
      </c>
      <c r="D665" s="53">
        <v>94</v>
      </c>
      <c r="E665" s="53">
        <v>98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963</v>
      </c>
      <c r="B666" s="113" t="s">
        <v>2</v>
      </c>
      <c r="C666" s="113">
        <v>24</v>
      </c>
      <c r="D666" s="113" t="s">
        <v>3</v>
      </c>
      <c r="E666" s="113" t="s">
        <v>891</v>
      </c>
      <c r="F666" s="113" t="s">
        <v>5</v>
      </c>
      <c r="G666" s="119">
        <f>(A668*A669+B668*B669+C668*C669+D668*D669+E668*E669)/C666</f>
        <v>88.916666666666671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964</v>
      </c>
      <c r="B667" s="113" t="s">
        <v>965</v>
      </c>
      <c r="C667" s="113" t="s">
        <v>966</v>
      </c>
      <c r="D667" s="113" t="s">
        <v>932</v>
      </c>
      <c r="E667" s="113" t="s">
        <v>934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89</v>
      </c>
      <c r="B669" s="53">
        <v>88</v>
      </c>
      <c r="C669" s="53">
        <v>84</v>
      </c>
      <c r="D669" s="53">
        <v>90</v>
      </c>
      <c r="E669" s="53">
        <v>97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1:O1"/>
    <mergeCell ref="A90:O90"/>
    <mergeCell ref="A147:O147"/>
    <mergeCell ref="A240:O240"/>
    <mergeCell ref="A435:O435"/>
    <mergeCell ref="A528:O528"/>
    <mergeCell ref="A585:O585"/>
    <mergeCell ref="M188:O199"/>
    <mergeCell ref="A301:O301"/>
    <mergeCell ref="A386:O386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2021-12-06T01:27:26Z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