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25709\Desktop\"/>
    </mc:Choice>
  </mc:AlternateContent>
  <xr:revisionPtr revIDLastSave="0" documentId="8_{DF60168E-8EE9-4926-B7C9-20991DAF0D26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电信" sheetId="1" r:id="rId1"/>
    <sheet name="文法" sheetId="2" r:id="rId2"/>
    <sheet name="机电" sheetId="3" r:id="rId3"/>
    <sheet name="建工" sheetId="4" r:id="rId4"/>
    <sheet name="基础21届" sheetId="6" r:id="rId5"/>
    <sheet name="基础22届" sheetId="5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4" i="7" l="1"/>
  <c r="L104" i="7" s="1"/>
  <c r="K103" i="7"/>
  <c r="L103" i="7" s="1"/>
  <c r="K102" i="7"/>
  <c r="L102" i="7" s="1"/>
  <c r="K101" i="7"/>
  <c r="L101" i="7" s="1"/>
  <c r="K100" i="7"/>
  <c r="L100" i="7" s="1"/>
  <c r="K99" i="7"/>
  <c r="L99" i="7" s="1"/>
  <c r="L98" i="7"/>
  <c r="K98" i="7"/>
  <c r="K97" i="7"/>
  <c r="L97" i="7" s="1"/>
  <c r="K96" i="7"/>
  <c r="L96" i="7" s="1"/>
  <c r="K91" i="7"/>
  <c r="L91" i="7" s="1"/>
  <c r="L90" i="7"/>
  <c r="K90" i="7"/>
  <c r="K89" i="7"/>
  <c r="L89" i="7" s="1"/>
  <c r="K88" i="7"/>
  <c r="L88" i="7" s="1"/>
  <c r="K87" i="7"/>
  <c r="L87" i="7" s="1"/>
  <c r="L86" i="7"/>
  <c r="K86" i="7"/>
  <c r="K85" i="7"/>
  <c r="L85" i="7" s="1"/>
  <c r="K84" i="7"/>
  <c r="L84" i="7" s="1"/>
  <c r="K83" i="7"/>
  <c r="L83" i="7" s="1"/>
  <c r="L78" i="7"/>
  <c r="K78" i="7"/>
  <c r="K77" i="7"/>
  <c r="L77" i="7" s="1"/>
  <c r="K76" i="7"/>
  <c r="L76" i="7" s="1"/>
  <c r="K75" i="7"/>
  <c r="L75" i="7" s="1"/>
  <c r="L74" i="7"/>
  <c r="K74" i="7"/>
  <c r="K73" i="7"/>
  <c r="L73" i="7" s="1"/>
  <c r="H73" i="7"/>
  <c r="L72" i="7"/>
  <c r="K72" i="7"/>
  <c r="K71" i="7"/>
  <c r="L71" i="7" s="1"/>
  <c r="K70" i="7"/>
  <c r="L70" i="7" s="1"/>
  <c r="L69" i="7"/>
  <c r="K69" i="7"/>
  <c r="L68" i="7"/>
  <c r="K68" i="7"/>
  <c r="K67" i="7"/>
  <c r="L67" i="7" s="1"/>
  <c r="K66" i="7"/>
  <c r="L66" i="7" s="1"/>
  <c r="L65" i="7"/>
  <c r="K65" i="7"/>
  <c r="L64" i="7"/>
  <c r="K64" i="7"/>
  <c r="K63" i="7"/>
  <c r="L63" i="7" s="1"/>
  <c r="K58" i="7"/>
  <c r="L58" i="7" s="1"/>
  <c r="L57" i="7"/>
  <c r="K57" i="7"/>
  <c r="L56" i="7"/>
  <c r="K56" i="7"/>
  <c r="K55" i="7"/>
  <c r="L55" i="7" s="1"/>
  <c r="H55" i="7"/>
  <c r="K54" i="7"/>
  <c r="L54" i="7" s="1"/>
  <c r="K53" i="7"/>
  <c r="L53" i="7" s="1"/>
  <c r="K52" i="7"/>
  <c r="L52" i="7" s="1"/>
  <c r="L51" i="7"/>
  <c r="K51" i="7"/>
  <c r="K50" i="7"/>
  <c r="L50" i="7" s="1"/>
  <c r="K49" i="7"/>
  <c r="L49" i="7" s="1"/>
  <c r="K48" i="7"/>
  <c r="L48" i="7" s="1"/>
  <c r="L47" i="7"/>
  <c r="K47" i="7"/>
  <c r="K46" i="7"/>
  <c r="L46" i="7" s="1"/>
  <c r="K41" i="7"/>
  <c r="L41" i="7" s="1"/>
  <c r="K40" i="7"/>
  <c r="L40" i="7" s="1"/>
  <c r="L39" i="7"/>
  <c r="K39" i="7"/>
  <c r="K38" i="7"/>
  <c r="L38" i="7" s="1"/>
  <c r="K37" i="7"/>
  <c r="L37" i="7" s="1"/>
  <c r="K36" i="7"/>
  <c r="L36" i="7" s="1"/>
  <c r="L35" i="7"/>
  <c r="K35" i="7"/>
  <c r="K34" i="7"/>
  <c r="L34" i="7" s="1"/>
  <c r="K33" i="7"/>
  <c r="L33" i="7" s="1"/>
  <c r="K32" i="7"/>
  <c r="L32" i="7" s="1"/>
  <c r="L31" i="7"/>
  <c r="K31" i="7"/>
  <c r="K30" i="7"/>
  <c r="L30" i="7" s="1"/>
  <c r="K29" i="7"/>
  <c r="L29" i="7" s="1"/>
  <c r="K28" i="7"/>
  <c r="L28" i="7" s="1"/>
  <c r="L27" i="7"/>
  <c r="K27" i="7"/>
  <c r="K26" i="7"/>
  <c r="L26" i="7" s="1"/>
  <c r="K25" i="7"/>
  <c r="L25" i="7" s="1"/>
  <c r="K24" i="7"/>
  <c r="L24" i="7" s="1"/>
  <c r="L23" i="7"/>
  <c r="K23" i="7"/>
  <c r="K18" i="7"/>
  <c r="L18" i="7" s="1"/>
  <c r="K17" i="7"/>
  <c r="L17" i="7" s="1"/>
  <c r="K16" i="7"/>
  <c r="L16" i="7" s="1"/>
  <c r="L15" i="7"/>
  <c r="K15" i="7"/>
  <c r="K14" i="7"/>
  <c r="L14" i="7" s="1"/>
  <c r="K13" i="7"/>
  <c r="L13" i="7" s="1"/>
  <c r="K12" i="7"/>
  <c r="L12" i="7" s="1"/>
  <c r="L11" i="7"/>
  <c r="K11" i="7"/>
  <c r="K10" i="7"/>
  <c r="L10" i="7" s="1"/>
  <c r="K9" i="7"/>
  <c r="L9" i="7" s="1"/>
  <c r="K8" i="7"/>
  <c r="L8" i="7" s="1"/>
  <c r="L7" i="7"/>
  <c r="K7" i="7"/>
  <c r="K6" i="7"/>
  <c r="L6" i="7" s="1"/>
  <c r="K5" i="7"/>
  <c r="L5" i="7" s="1"/>
  <c r="M13" i="5"/>
  <c r="K13" i="5"/>
  <c r="L13" i="5" s="1"/>
  <c r="A13" i="5"/>
  <c r="M12" i="5"/>
  <c r="L12" i="5"/>
  <c r="K12" i="5"/>
  <c r="A12" i="5"/>
  <c r="M11" i="5"/>
  <c r="K11" i="5"/>
  <c r="L11" i="5" s="1"/>
  <c r="A11" i="5"/>
  <c r="M10" i="5"/>
  <c r="L10" i="5"/>
  <c r="K10" i="5"/>
  <c r="A10" i="5"/>
  <c r="M9" i="5"/>
  <c r="K9" i="5"/>
  <c r="L9" i="5" s="1"/>
  <c r="A9" i="5"/>
  <c r="M8" i="5"/>
  <c r="L8" i="5"/>
  <c r="K8" i="5"/>
  <c r="A8" i="5"/>
  <c r="M7" i="5"/>
  <c r="K7" i="5"/>
  <c r="L7" i="5" s="1"/>
  <c r="A7" i="5"/>
  <c r="M6" i="5"/>
  <c r="L6" i="5"/>
  <c r="K6" i="5"/>
  <c r="A6" i="5"/>
  <c r="M5" i="5"/>
  <c r="K5" i="5"/>
  <c r="L5" i="5" s="1"/>
  <c r="A5" i="5"/>
  <c r="M13" i="6"/>
  <c r="L13" i="6"/>
  <c r="K13" i="6"/>
  <c r="M12" i="6"/>
  <c r="K12" i="6"/>
  <c r="L12" i="6" s="1"/>
  <c r="M11" i="6"/>
  <c r="K11" i="6"/>
  <c r="L11" i="6" s="1"/>
  <c r="M10" i="6"/>
  <c r="K10" i="6"/>
  <c r="L10" i="6" s="1"/>
  <c r="M9" i="6"/>
  <c r="K9" i="6"/>
  <c r="L9" i="6" s="1"/>
  <c r="M8" i="6"/>
  <c r="K8" i="6"/>
  <c r="L8" i="6" s="1"/>
  <c r="M7" i="6"/>
  <c r="L7" i="6"/>
  <c r="K7" i="6"/>
  <c r="M6" i="6"/>
  <c r="L6" i="6"/>
  <c r="K6" i="6"/>
  <c r="M5" i="6"/>
  <c r="L5" i="6"/>
  <c r="K5" i="6"/>
  <c r="M20" i="4"/>
  <c r="L20" i="4"/>
  <c r="K20" i="4"/>
  <c r="M19" i="4"/>
  <c r="K19" i="4"/>
  <c r="L19" i="4" s="1"/>
  <c r="M18" i="4"/>
  <c r="K18" i="4"/>
  <c r="L18" i="4" s="1"/>
  <c r="A18" i="4"/>
  <c r="M17" i="4"/>
  <c r="L17" i="4"/>
  <c r="K17" i="4"/>
  <c r="A17" i="4"/>
  <c r="M16" i="4"/>
  <c r="K16" i="4"/>
  <c r="L16" i="4" s="1"/>
  <c r="A16" i="4"/>
  <c r="M15" i="4"/>
  <c r="H15" i="4"/>
  <c r="K15" i="4" s="1"/>
  <c r="L15" i="4" s="1"/>
  <c r="A15" i="4"/>
  <c r="M14" i="4"/>
  <c r="K14" i="4"/>
  <c r="L14" i="4" s="1"/>
  <c r="A14" i="4"/>
  <c r="M13" i="4"/>
  <c r="K13" i="4"/>
  <c r="L13" i="4" s="1"/>
  <c r="A13" i="4"/>
  <c r="M12" i="4"/>
  <c r="K12" i="4"/>
  <c r="L12" i="4" s="1"/>
  <c r="A12" i="4"/>
  <c r="M11" i="4"/>
  <c r="K11" i="4"/>
  <c r="L11" i="4" s="1"/>
  <c r="A11" i="4"/>
  <c r="M10" i="4"/>
  <c r="K10" i="4"/>
  <c r="L10" i="4" s="1"/>
  <c r="A10" i="4"/>
  <c r="M9" i="4"/>
  <c r="K9" i="4"/>
  <c r="L9" i="4" s="1"/>
  <c r="A9" i="4"/>
  <c r="M8" i="4"/>
  <c r="K8" i="4"/>
  <c r="L8" i="4" s="1"/>
  <c r="A8" i="4"/>
  <c r="M7" i="4"/>
  <c r="K7" i="4"/>
  <c r="L7" i="4" s="1"/>
  <c r="A7" i="4"/>
  <c r="M6" i="4"/>
  <c r="K6" i="4"/>
  <c r="L6" i="4" s="1"/>
  <c r="A6" i="4"/>
  <c r="M5" i="4"/>
  <c r="K5" i="4"/>
  <c r="L5" i="4" s="1"/>
  <c r="A5" i="4"/>
  <c r="M17" i="3"/>
  <c r="K17" i="3"/>
  <c r="L17" i="3" s="1"/>
  <c r="A17" i="3"/>
  <c r="L16" i="3"/>
  <c r="K16" i="3"/>
  <c r="A16" i="3"/>
  <c r="M15" i="3"/>
  <c r="K15" i="3"/>
  <c r="L15" i="3" s="1"/>
  <c r="A15" i="3"/>
  <c r="M14" i="3"/>
  <c r="H14" i="3"/>
  <c r="K14" i="3" s="1"/>
  <c r="L14" i="3" s="1"/>
  <c r="A14" i="3"/>
  <c r="M13" i="3"/>
  <c r="K13" i="3"/>
  <c r="L13" i="3" s="1"/>
  <c r="A13" i="3"/>
  <c r="M12" i="3"/>
  <c r="K12" i="3"/>
  <c r="L12" i="3" s="1"/>
  <c r="A12" i="3"/>
  <c r="M11" i="3"/>
  <c r="K11" i="3"/>
  <c r="L11" i="3" s="1"/>
  <c r="A11" i="3"/>
  <c r="M10" i="3"/>
  <c r="K10" i="3"/>
  <c r="L10" i="3" s="1"/>
  <c r="A10" i="3"/>
  <c r="M9" i="3"/>
  <c r="K9" i="3"/>
  <c r="L9" i="3" s="1"/>
  <c r="A9" i="3"/>
  <c r="M8" i="3"/>
  <c r="K8" i="3"/>
  <c r="L8" i="3" s="1"/>
  <c r="A8" i="3"/>
  <c r="M7" i="3"/>
  <c r="K7" i="3"/>
  <c r="L7" i="3" s="1"/>
  <c r="A7" i="3"/>
  <c r="M6" i="3"/>
  <c r="K6" i="3"/>
  <c r="L6" i="3" s="1"/>
  <c r="A6" i="3"/>
  <c r="M5" i="3"/>
  <c r="K5" i="3"/>
  <c r="L5" i="3" s="1"/>
  <c r="M23" i="2"/>
  <c r="L23" i="2"/>
  <c r="K23" i="2"/>
  <c r="M22" i="2"/>
  <c r="L22" i="2"/>
  <c r="K22" i="2"/>
  <c r="M21" i="2"/>
  <c r="L21" i="2"/>
  <c r="K21" i="2"/>
  <c r="M20" i="2"/>
  <c r="K20" i="2"/>
  <c r="L20" i="2" s="1"/>
  <c r="A20" i="2"/>
  <c r="M19" i="2"/>
  <c r="K19" i="2"/>
  <c r="L19" i="2" s="1"/>
  <c r="A19" i="2"/>
  <c r="M18" i="2"/>
  <c r="K18" i="2"/>
  <c r="L18" i="2" s="1"/>
  <c r="A18" i="2"/>
  <c r="M17" i="2"/>
  <c r="K17" i="2"/>
  <c r="L17" i="2" s="1"/>
  <c r="A17" i="2"/>
  <c r="M16" i="2"/>
  <c r="K16" i="2"/>
  <c r="L16" i="2" s="1"/>
  <c r="A16" i="2"/>
  <c r="M15" i="2"/>
  <c r="K15" i="2"/>
  <c r="L15" i="2" s="1"/>
  <c r="A15" i="2"/>
  <c r="M14" i="2"/>
  <c r="K14" i="2"/>
  <c r="L14" i="2" s="1"/>
  <c r="A14" i="2"/>
  <c r="M13" i="2"/>
  <c r="K13" i="2"/>
  <c r="L13" i="2" s="1"/>
  <c r="A13" i="2"/>
  <c r="M12" i="2"/>
  <c r="K12" i="2"/>
  <c r="L12" i="2" s="1"/>
  <c r="A12" i="2"/>
  <c r="M11" i="2"/>
  <c r="K11" i="2"/>
  <c r="L11" i="2" s="1"/>
  <c r="A11" i="2"/>
  <c r="M10" i="2"/>
  <c r="K10" i="2"/>
  <c r="L10" i="2" s="1"/>
  <c r="A10" i="2"/>
  <c r="M9" i="2"/>
  <c r="K9" i="2"/>
  <c r="L9" i="2" s="1"/>
  <c r="A9" i="2"/>
  <c r="M8" i="2"/>
  <c r="K8" i="2"/>
  <c r="L8" i="2" s="1"/>
  <c r="A8" i="2"/>
  <c r="M7" i="2"/>
  <c r="K7" i="2"/>
  <c r="L7" i="2" s="1"/>
  <c r="A7" i="2"/>
  <c r="M6" i="2"/>
  <c r="K6" i="2"/>
  <c r="L6" i="2" s="1"/>
  <c r="A6" i="2"/>
  <c r="M5" i="2"/>
  <c r="K5" i="2"/>
  <c r="L5" i="2" s="1"/>
  <c r="A5" i="2"/>
  <c r="M18" i="1"/>
  <c r="K18" i="1"/>
  <c r="L18" i="1" s="1"/>
  <c r="M17" i="1"/>
  <c r="K17" i="1"/>
  <c r="L17" i="1" s="1"/>
  <c r="M16" i="1"/>
  <c r="K16" i="1"/>
  <c r="L16" i="1" s="1"/>
  <c r="M15" i="1"/>
  <c r="K15" i="1"/>
  <c r="L15" i="1" s="1"/>
  <c r="M14" i="1"/>
  <c r="K14" i="1"/>
  <c r="L14" i="1" s="1"/>
  <c r="M13" i="1"/>
  <c r="L13" i="1"/>
  <c r="K13" i="1"/>
  <c r="M12" i="1"/>
  <c r="L12" i="1"/>
  <c r="K12" i="1"/>
  <c r="M11" i="1"/>
  <c r="L11" i="1"/>
  <c r="K11" i="1"/>
  <c r="M10" i="1"/>
  <c r="K10" i="1"/>
  <c r="L10" i="1" s="1"/>
  <c r="M9" i="1"/>
  <c r="L9" i="1"/>
  <c r="K9" i="1"/>
  <c r="M8" i="1"/>
  <c r="K8" i="1"/>
  <c r="L8" i="1" s="1"/>
  <c r="M7" i="1"/>
  <c r="K7" i="1"/>
  <c r="L7" i="1" s="1"/>
  <c r="M6" i="1"/>
  <c r="K6" i="1"/>
  <c r="L6" i="1" s="1"/>
  <c r="M5" i="1"/>
  <c r="L5" i="1"/>
  <c r="K5" i="1"/>
</calcChain>
</file>

<file path=xl/sharedStrings.xml><?xml version="1.0" encoding="utf-8"?>
<sst xmlns="http://schemas.openxmlformats.org/spreadsheetml/2006/main" count="374" uniqueCount="124">
  <si>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</si>
  <si>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</si>
  <si>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</si>
  <si>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</si>
  <si>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</si>
  <si>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</si>
  <si>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</si>
  <si>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</si>
  <si>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</si>
  <si>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</si>
  <si>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</si>
  <si>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网络2071</t>
  </si>
  <si>
    <t>人工智能2071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</si>
  <si>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</si>
  <si>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</si>
  <si>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</si>
  <si>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</si>
  <si>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</si>
  <si>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</si>
  <si>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</si>
  <si>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</si>
  <si>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</si>
  <si>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</si>
  <si>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移动2231</t>
  </si>
  <si>
    <t>409</t>
  </si>
  <si>
    <t>信息安全2231</t>
  </si>
  <si>
    <t>413</t>
  </si>
  <si>
    <t>文法与管理学院</t>
  </si>
  <si>
    <t>会计2071</t>
  </si>
  <si>
    <t>电商2071</t>
  </si>
  <si>
    <t>安管2251</t>
  </si>
  <si>
    <t>法律2251</t>
  </si>
  <si>
    <t>电商2251</t>
  </si>
  <si>
    <t>旅馆2251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</si>
  <si>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</si>
  <si>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</si>
  <si>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</si>
  <si>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</si>
  <si>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</si>
  <si>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</si>
  <si>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</si>
  <si>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</si>
  <si>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</si>
  <si>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旅馆2231</t>
  </si>
  <si>
    <t>17</t>
  </si>
  <si>
    <t>旅馆2151</t>
  </si>
  <si>
    <t>306</t>
  </si>
  <si>
    <t>18</t>
  </si>
  <si>
    <t>会计2151</t>
  </si>
  <si>
    <t>307</t>
  </si>
  <si>
    <t>38</t>
  </si>
  <si>
    <t>4</t>
  </si>
  <si>
    <t>34</t>
  </si>
  <si>
    <t>19</t>
  </si>
  <si>
    <t>法律2151</t>
  </si>
  <si>
    <t>904</t>
  </si>
  <si>
    <t>40</t>
  </si>
  <si>
    <t>7</t>
  </si>
  <si>
    <t>33</t>
  </si>
  <si>
    <t>机电工程学院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</si>
  <si>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</si>
  <si>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</si>
  <si>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</si>
  <si>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</si>
  <si>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</si>
  <si>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</si>
  <si>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</si>
  <si>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</si>
  <si>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</si>
  <si>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</si>
  <si>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</si>
  <si>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</si>
  <si>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</si>
  <si>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14</t>
  </si>
  <si>
    <t>智能汽车2231</t>
  </si>
  <si>
    <t>31</t>
  </si>
  <si>
    <t>建筑与测绘工程学院</t>
  </si>
  <si>
    <t>无人机2071</t>
  </si>
  <si>
    <t>无人机2072</t>
  </si>
  <si>
    <t>造价2071</t>
  </si>
  <si>
    <t>珠宝2251</t>
  </si>
  <si>
    <t>装饰2251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</si>
  <si>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</si>
  <si>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</si>
  <si>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</si>
  <si>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</si>
  <si>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</si>
  <si>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</si>
  <si>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</si>
  <si>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</si>
  <si>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</si>
  <si>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16</t>
  </si>
  <si>
    <t>装饰2231</t>
  </si>
  <si>
    <t>526</t>
  </si>
  <si>
    <t>15</t>
  </si>
  <si>
    <t>首饰设计2151</t>
  </si>
  <si>
    <t>517</t>
  </si>
  <si>
    <t>32</t>
  </si>
  <si>
    <t>装饰2151</t>
  </si>
  <si>
    <t>515</t>
  </si>
  <si>
    <t>44</t>
  </si>
  <si>
    <t>基础教育学院</t>
  </si>
  <si>
    <t>贯通2101</t>
  </si>
  <si>
    <t>贯通2102</t>
  </si>
  <si>
    <t>贯通2103</t>
  </si>
  <si>
    <t>30</t>
  </si>
  <si>
    <t>贯通2104</t>
  </si>
  <si>
    <t>贯通2105</t>
  </si>
  <si>
    <t>图书馆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</si>
  <si>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</si>
  <si>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</si>
  <si>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</si>
  <si>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</si>
  <si>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</si>
  <si>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</si>
  <si>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</si>
  <si>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</si>
  <si>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</si>
  <si>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</si>
  <si>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</si>
  <si>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</si>
  <si>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</si>
  <si>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请假</t>
    <phoneticPr fontId="8" type="noConversion"/>
  </si>
  <si>
    <t>请假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</si>
</sst>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.00_);[Red]\(0.00\)"/>
    <numFmt numFmtId="180" formatCode="0.00_ "/>
  </numFmts>
  <fonts count="11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workbookViewId="0">
      <selection activeCell="M5" sqref="M5:M18"/>
    </sheetView>
  </sheetViews>
  <sheetFormatPr defaultColWidth="9" defaultRowHeight="14.4" x14ac:dyDescent="0.25"/>
  <cols>
    <col min="1" max="1" width="6.33203125" customWidth="1"/>
    <col min="2" max="2" width="15.6640625" customWidth="1"/>
    <col min="3" max="6" width="11.109375" customWidth="1"/>
    <col min="7" max="7" width="6.5546875" customWidth="1"/>
    <col min="8" max="10" width="7.77734375" style="24" customWidth="1"/>
    <col min="11" max="11" width="11.109375" customWidth="1"/>
    <col min="12" max="12" width="9.44140625" customWidth="1"/>
    <col min="13" max="13" width="11.109375" customWidth="1"/>
  </cols>
  <sheetData>
    <row r="1" spans="1:13 16373:16384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 16373:1638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 16373:16384" ht="17.399999999999999" x14ac:dyDescent="0.2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 16373:16384" s="31" customFormat="1" ht="15.6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10.9</v>
      </c>
      <c r="H4" s="2">
        <v>10.11</v>
      </c>
      <c r="I4" s="2">
        <v>10.119999999999999</v>
      </c>
      <c r="J4" s="2">
        <v>10.130000000000001</v>
      </c>
      <c r="K4" s="19" t="s">
        <v>8</v>
      </c>
      <c r="L4" s="19" t="s">
        <v>9</v>
      </c>
      <c r="M4" s="13" t="s">
        <v>10</v>
      </c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29"/>
      <c r="XFD4" s="29"/>
    </row>
    <row r="5" spans="1:13 16373:16384" s="29" customFormat="1" ht="15.6" x14ac:dyDescent="0.25">
      <c r="A5" s="2">
        <v>1</v>
      </c>
      <c r="B5" s="3" t="s">
        <v>11</v>
      </c>
      <c r="C5" s="4">
        <v>510</v>
      </c>
      <c r="D5" s="4">
        <v>35</v>
      </c>
      <c r="E5" s="5">
        <v>3</v>
      </c>
      <c r="F5" s="5">
        <v>32</v>
      </c>
      <c r="G5" s="6">
        <v>32</v>
      </c>
      <c r="H5" s="6">
        <v>28</v>
      </c>
      <c r="I5" s="6">
        <v>29</v>
      </c>
      <c r="J5" s="6">
        <v>27</v>
      </c>
      <c r="K5" s="20">
        <f>AVERAGE(G5:J5)</f>
        <v>29</v>
      </c>
      <c r="L5" s="21">
        <f>K5/F5</f>
        <v>0.90625</v>
      </c>
      <c r="M5" s="6">
        <f>AVERAGE(G19:J19)</f>
        <v>15</v>
      </c>
    </row>
    <row r="6" spans="1:13 16373:16384" s="29" customFormat="1" ht="15.6" x14ac:dyDescent="0.25">
      <c r="A6" s="2">
        <v>2</v>
      </c>
      <c r="B6" s="3" t="s">
        <v>12</v>
      </c>
      <c r="C6" s="4">
        <v>508</v>
      </c>
      <c r="D6" s="4">
        <v>35</v>
      </c>
      <c r="E6" s="5">
        <v>3</v>
      </c>
      <c r="F6" s="5">
        <v>32</v>
      </c>
      <c r="G6" s="6">
        <v>29</v>
      </c>
      <c r="H6" s="6">
        <v>29</v>
      </c>
      <c r="I6" s="6">
        <v>28</v>
      </c>
      <c r="J6" s="6">
        <v>28</v>
      </c>
      <c r="K6" s="20">
        <f t="shared" ref="K6:K18" si="0">AVERAGE(G6:J6)</f>
        <v>28.5</v>
      </c>
      <c r="L6" s="21">
        <f t="shared" ref="L6:L18" si="1">K6/F6</f>
        <v>0.890625</v>
      </c>
      <c r="M6" s="6">
        <f t="shared" ref="M6:M18" si="2">AVERAGE(G20:J20)</f>
        <v>16.25</v>
      </c>
    </row>
    <row r="7" spans="1:13 16373:16384" s="29" customFormat="1" ht="15.6" x14ac:dyDescent="0.25">
      <c r="A7" s="2">
        <v>3</v>
      </c>
      <c r="B7" s="3" t="s">
        <v>13</v>
      </c>
      <c r="C7" s="4">
        <v>504</v>
      </c>
      <c r="D7" s="4">
        <v>36</v>
      </c>
      <c r="E7" s="5">
        <v>5</v>
      </c>
      <c r="F7" s="5">
        <v>31</v>
      </c>
      <c r="G7" s="7">
        <v>31</v>
      </c>
      <c r="H7" s="6">
        <v>25</v>
      </c>
      <c r="I7" s="6">
        <v>30</v>
      </c>
      <c r="J7" s="6">
        <v>30</v>
      </c>
      <c r="K7" s="20">
        <f t="shared" si="0"/>
        <v>29</v>
      </c>
      <c r="L7" s="21">
        <f t="shared" si="1"/>
        <v>0.93548387096774188</v>
      </c>
      <c r="M7" s="6">
        <f t="shared" si="2"/>
        <v>12.5</v>
      </c>
    </row>
    <row r="8" spans="1:13 16373:16384" s="29" customFormat="1" ht="15.6" x14ac:dyDescent="0.25">
      <c r="A8" s="2">
        <v>4</v>
      </c>
      <c r="B8" s="3" t="s">
        <v>14</v>
      </c>
      <c r="C8" s="4">
        <v>506</v>
      </c>
      <c r="D8" s="4">
        <v>34</v>
      </c>
      <c r="E8" s="5">
        <v>4</v>
      </c>
      <c r="F8" s="5">
        <v>30</v>
      </c>
      <c r="G8" s="7">
        <v>28</v>
      </c>
      <c r="H8" s="6">
        <v>30</v>
      </c>
      <c r="I8" s="6">
        <v>29</v>
      </c>
      <c r="J8" s="6">
        <v>30</v>
      </c>
      <c r="K8" s="20">
        <f t="shared" si="0"/>
        <v>29.25</v>
      </c>
      <c r="L8" s="21">
        <f t="shared" si="1"/>
        <v>0.97499999999999998</v>
      </c>
      <c r="M8" s="6">
        <f t="shared" si="2"/>
        <v>17.5</v>
      </c>
    </row>
    <row r="9" spans="1:13 16373:16384" s="29" customFormat="1" ht="15.6" x14ac:dyDescent="0.25">
      <c r="A9" s="2">
        <v>5</v>
      </c>
      <c r="B9" s="3" t="s">
        <v>15</v>
      </c>
      <c r="C9" s="4">
        <v>505</v>
      </c>
      <c r="D9" s="4">
        <v>35</v>
      </c>
      <c r="E9" s="5">
        <v>4</v>
      </c>
      <c r="F9" s="5">
        <v>31</v>
      </c>
      <c r="G9" s="7">
        <v>31</v>
      </c>
      <c r="H9" s="6">
        <v>31</v>
      </c>
      <c r="I9" s="6">
        <v>31</v>
      </c>
      <c r="J9" s="6">
        <v>31</v>
      </c>
      <c r="K9" s="20">
        <f t="shared" si="0"/>
        <v>31</v>
      </c>
      <c r="L9" s="21">
        <f t="shared" si="1"/>
        <v>1</v>
      </c>
      <c r="M9" s="6">
        <f t="shared" si="2"/>
        <v>17.5</v>
      </c>
    </row>
    <row r="10" spans="1:13 16373:16384" s="29" customFormat="1" ht="15.6" x14ac:dyDescent="0.25">
      <c r="A10" s="2">
        <v>6</v>
      </c>
      <c r="B10" s="3" t="s">
        <v>16</v>
      </c>
      <c r="C10" s="4">
        <v>404</v>
      </c>
      <c r="D10" s="4">
        <v>41</v>
      </c>
      <c r="E10" s="5">
        <v>4</v>
      </c>
      <c r="F10" s="5">
        <v>37</v>
      </c>
      <c r="G10" s="7">
        <v>36</v>
      </c>
      <c r="H10" s="6">
        <v>37</v>
      </c>
      <c r="I10" s="6">
        <v>37</v>
      </c>
      <c r="J10" s="6">
        <v>35</v>
      </c>
      <c r="K10" s="20">
        <f t="shared" si="0"/>
        <v>36.25</v>
      </c>
      <c r="L10" s="21">
        <f t="shared" si="1"/>
        <v>0.97972972972972971</v>
      </c>
      <c r="M10" s="6">
        <f t="shared" si="2"/>
        <v>16.25</v>
      </c>
    </row>
    <row r="11" spans="1:13 16373:16384" s="29" customFormat="1" ht="15.6" x14ac:dyDescent="0.25">
      <c r="A11" s="2">
        <v>7</v>
      </c>
      <c r="B11" s="3" t="s">
        <v>17</v>
      </c>
      <c r="C11" s="4">
        <v>407</v>
      </c>
      <c r="D11" s="4">
        <v>39</v>
      </c>
      <c r="E11" s="5">
        <v>2</v>
      </c>
      <c r="F11" s="5">
        <v>37</v>
      </c>
      <c r="G11" s="7">
        <v>37</v>
      </c>
      <c r="H11" s="6">
        <v>34</v>
      </c>
      <c r="I11" s="6">
        <v>34</v>
      </c>
      <c r="J11" s="6">
        <v>33</v>
      </c>
      <c r="K11" s="20">
        <f t="shared" si="0"/>
        <v>34.5</v>
      </c>
      <c r="L11" s="21">
        <f t="shared" si="1"/>
        <v>0.93243243243243246</v>
      </c>
      <c r="M11" s="6">
        <f t="shared" si="2"/>
        <v>13.75</v>
      </c>
    </row>
    <row r="12" spans="1:13 16373:16384" s="29" customFormat="1" ht="15.6" x14ac:dyDescent="0.25">
      <c r="A12" s="2">
        <v>8</v>
      </c>
      <c r="B12" s="3" t="s">
        <v>18</v>
      </c>
      <c r="C12" s="6">
        <v>405</v>
      </c>
      <c r="D12" s="4">
        <v>28</v>
      </c>
      <c r="E12" s="5">
        <v>4</v>
      </c>
      <c r="F12" s="5">
        <v>24</v>
      </c>
      <c r="G12" s="7">
        <v>24</v>
      </c>
      <c r="H12" s="6">
        <v>23</v>
      </c>
      <c r="I12" s="6">
        <v>24</v>
      </c>
      <c r="J12" s="6">
        <v>20</v>
      </c>
      <c r="K12" s="20">
        <f t="shared" si="0"/>
        <v>22.75</v>
      </c>
      <c r="L12" s="21">
        <f t="shared" si="1"/>
        <v>0.94791666666666663</v>
      </c>
      <c r="M12" s="6">
        <f t="shared" si="2"/>
        <v>15</v>
      </c>
    </row>
    <row r="13" spans="1:13 16373:16384" s="29" customFormat="1" ht="15.6" x14ac:dyDescent="0.25">
      <c r="A13" s="2">
        <v>9</v>
      </c>
      <c r="B13" s="3" t="s">
        <v>19</v>
      </c>
      <c r="C13" s="6">
        <v>410</v>
      </c>
      <c r="D13" s="4">
        <v>34</v>
      </c>
      <c r="E13" s="5">
        <v>3</v>
      </c>
      <c r="F13" s="5">
        <v>31</v>
      </c>
      <c r="G13" s="7">
        <v>31</v>
      </c>
      <c r="H13" s="6">
        <v>30</v>
      </c>
      <c r="I13" s="6">
        <v>29</v>
      </c>
      <c r="J13" s="6">
        <v>30</v>
      </c>
      <c r="K13" s="20">
        <f t="shared" si="0"/>
        <v>30</v>
      </c>
      <c r="L13" s="21">
        <f t="shared" si="1"/>
        <v>0.967741935483871</v>
      </c>
      <c r="M13" s="6">
        <f t="shared" si="2"/>
        <v>10</v>
      </c>
    </row>
    <row r="14" spans="1:13 16373:16384" s="29" customFormat="1" ht="15.6" x14ac:dyDescent="0.25">
      <c r="A14" s="2">
        <v>10</v>
      </c>
      <c r="B14" s="3" t="s">
        <v>20</v>
      </c>
      <c r="C14" s="6">
        <v>406</v>
      </c>
      <c r="D14" s="4">
        <v>34</v>
      </c>
      <c r="E14" s="5">
        <v>1</v>
      </c>
      <c r="F14" s="5">
        <v>33</v>
      </c>
      <c r="G14" s="7">
        <v>22</v>
      </c>
      <c r="H14" s="6">
        <v>22</v>
      </c>
      <c r="I14" s="6">
        <v>24</v>
      </c>
      <c r="J14" s="6">
        <v>26</v>
      </c>
      <c r="K14" s="20">
        <f t="shared" si="0"/>
        <v>23.5</v>
      </c>
      <c r="L14" s="21">
        <f t="shared" si="1"/>
        <v>0.71212121212121215</v>
      </c>
      <c r="M14" s="6">
        <f t="shared" si="2"/>
        <v>13.75</v>
      </c>
    </row>
    <row r="15" spans="1:13 16373:16384" s="29" customFormat="1" ht="15.6" x14ac:dyDescent="0.25">
      <c r="A15" s="2">
        <v>11</v>
      </c>
      <c r="B15" s="3" t="s">
        <v>21</v>
      </c>
      <c r="C15" s="6">
        <v>408</v>
      </c>
      <c r="D15" s="4">
        <v>34</v>
      </c>
      <c r="E15" s="5">
        <v>0</v>
      </c>
      <c r="F15" s="5">
        <v>34</v>
      </c>
      <c r="G15" s="7">
        <v>32</v>
      </c>
      <c r="H15" s="6">
        <v>31</v>
      </c>
      <c r="I15" s="6">
        <v>30</v>
      </c>
      <c r="J15" s="6">
        <v>30</v>
      </c>
      <c r="K15" s="20">
        <f t="shared" si="0"/>
        <v>30.75</v>
      </c>
      <c r="L15" s="21">
        <f t="shared" si="1"/>
        <v>0.90441176470588236</v>
      </c>
      <c r="M15" s="6">
        <f t="shared" si="2"/>
        <v>15</v>
      </c>
    </row>
    <row r="16" spans="1:13 16373:16384" s="29" customFormat="1" ht="15.6" x14ac:dyDescent="0.25">
      <c r="A16" s="2">
        <v>12</v>
      </c>
      <c r="B16" s="3" t="s">
        <v>22</v>
      </c>
      <c r="C16" s="6">
        <v>411</v>
      </c>
      <c r="D16" s="4">
        <v>35</v>
      </c>
      <c r="E16" s="5">
        <v>0</v>
      </c>
      <c r="F16" s="5">
        <v>35</v>
      </c>
      <c r="G16" s="7">
        <v>35</v>
      </c>
      <c r="H16" s="6">
        <v>34</v>
      </c>
      <c r="I16" s="6">
        <v>35</v>
      </c>
      <c r="J16" s="6">
        <v>31</v>
      </c>
      <c r="K16" s="20">
        <f t="shared" si="0"/>
        <v>33.75</v>
      </c>
      <c r="L16" s="21">
        <f t="shared" si="1"/>
        <v>0.9642857142857143</v>
      </c>
      <c r="M16" s="6">
        <f t="shared" si="2"/>
        <v>16.25</v>
      </c>
    </row>
    <row r="17" spans="1:13" s="29" customFormat="1" ht="15.6" x14ac:dyDescent="0.25">
      <c r="A17" s="8">
        <v>13</v>
      </c>
      <c r="B17" s="9" t="s">
        <v>23</v>
      </c>
      <c r="C17" s="10" t="s">
        <v>24</v>
      </c>
      <c r="D17" s="9">
        <v>41</v>
      </c>
      <c r="E17" s="5">
        <v>3</v>
      </c>
      <c r="F17" s="5">
        <v>38</v>
      </c>
      <c r="G17" s="7">
        <v>28</v>
      </c>
      <c r="H17" s="6">
        <v>31</v>
      </c>
      <c r="I17" s="6">
        <v>26</v>
      </c>
      <c r="J17" s="6">
        <v>36</v>
      </c>
      <c r="K17" s="20">
        <f t="shared" si="0"/>
        <v>30.25</v>
      </c>
      <c r="L17" s="21">
        <f t="shared" si="1"/>
        <v>0.79605263157894735</v>
      </c>
      <c r="M17" s="6">
        <f t="shared" si="2"/>
        <v>16.25</v>
      </c>
    </row>
    <row r="18" spans="1:13" s="29" customFormat="1" ht="15.6" x14ac:dyDescent="0.25">
      <c r="A18" s="8">
        <v>14</v>
      </c>
      <c r="B18" s="9" t="s">
        <v>25</v>
      </c>
      <c r="C18" s="10" t="s">
        <v>26</v>
      </c>
      <c r="D18" s="9">
        <v>34</v>
      </c>
      <c r="E18" s="11">
        <v>2</v>
      </c>
      <c r="F18" s="11">
        <v>32</v>
      </c>
      <c r="G18" s="12">
        <v>29</v>
      </c>
      <c r="H18" s="6">
        <v>30</v>
      </c>
      <c r="I18" s="6">
        <v>29</v>
      </c>
      <c r="J18" s="6">
        <v>26</v>
      </c>
      <c r="K18" s="20">
        <f t="shared" si="0"/>
        <v>28.5</v>
      </c>
      <c r="L18" s="21">
        <f t="shared" si="1"/>
        <v>0.890625</v>
      </c>
      <c r="M18" s="6">
        <f t="shared" si="2"/>
        <v>16.25</v>
      </c>
    </row>
    <row r="19" spans="1:13" x14ac:dyDescent="0.25">
      <c r="A19" s="24"/>
      <c r="B19" s="24"/>
      <c r="C19" s="24"/>
      <c r="D19" s="24"/>
      <c r="E19" s="24"/>
      <c r="F19" s="24"/>
      <c r="G19" s="24">
        <v>15</v>
      </c>
      <c r="H19" s="24">
        <v>15</v>
      </c>
      <c r="I19" s="24">
        <v>10</v>
      </c>
      <c r="J19" s="24">
        <v>20</v>
      </c>
      <c r="K19" s="24"/>
      <c r="L19" s="24"/>
      <c r="M19" s="24"/>
    </row>
    <row r="20" spans="1:13" x14ac:dyDescent="0.25">
      <c r="A20" s="24"/>
      <c r="B20" s="24"/>
      <c r="C20" s="24"/>
      <c r="D20" s="24"/>
      <c r="E20" s="24"/>
      <c r="F20" s="24"/>
      <c r="G20" s="24">
        <v>20</v>
      </c>
      <c r="H20" s="24">
        <v>15</v>
      </c>
      <c r="I20" s="24">
        <v>10</v>
      </c>
      <c r="J20" s="24">
        <v>20</v>
      </c>
      <c r="K20" s="24"/>
      <c r="L20" s="24"/>
      <c r="M20" s="24"/>
    </row>
    <row r="21" spans="1:13" x14ac:dyDescent="0.25">
      <c r="A21" s="24"/>
      <c r="B21" s="24"/>
      <c r="C21" s="24"/>
      <c r="D21" s="24"/>
      <c r="E21" s="24"/>
      <c r="F21" s="24"/>
      <c r="G21" s="24">
        <v>20</v>
      </c>
      <c r="H21" s="24">
        <v>5</v>
      </c>
      <c r="I21" s="24">
        <v>15</v>
      </c>
      <c r="J21" s="24">
        <v>10</v>
      </c>
      <c r="K21" s="24"/>
      <c r="L21" s="24"/>
      <c r="M21" s="24"/>
    </row>
    <row r="22" spans="1:13" x14ac:dyDescent="0.25">
      <c r="A22" s="24"/>
      <c r="B22" s="24"/>
      <c r="C22" s="24"/>
      <c r="D22" s="24"/>
      <c r="E22" s="24"/>
      <c r="F22" s="24"/>
      <c r="G22" s="24">
        <v>20</v>
      </c>
      <c r="H22" s="24">
        <v>20</v>
      </c>
      <c r="I22" s="24">
        <v>15</v>
      </c>
      <c r="J22" s="24">
        <v>15</v>
      </c>
      <c r="K22" s="24"/>
      <c r="L22" s="24"/>
      <c r="M22" s="24"/>
    </row>
    <row r="23" spans="1:13" x14ac:dyDescent="0.25">
      <c r="A23" s="24"/>
      <c r="B23" s="24"/>
      <c r="C23" s="24"/>
      <c r="D23" s="24"/>
      <c r="E23" s="24"/>
      <c r="F23" s="24"/>
      <c r="G23" s="24">
        <v>20</v>
      </c>
      <c r="H23" s="24">
        <v>20</v>
      </c>
      <c r="I23" s="24">
        <v>15</v>
      </c>
      <c r="J23" s="24">
        <v>15</v>
      </c>
      <c r="K23" s="24"/>
      <c r="L23" s="24"/>
      <c r="M23" s="24"/>
    </row>
    <row r="24" spans="1:13" x14ac:dyDescent="0.25">
      <c r="A24" s="24"/>
      <c r="B24" s="24"/>
      <c r="C24" s="24"/>
      <c r="D24" s="24"/>
      <c r="E24" s="24"/>
      <c r="F24" s="24"/>
      <c r="G24" s="24">
        <v>15</v>
      </c>
      <c r="H24" s="24">
        <v>15</v>
      </c>
      <c r="I24" s="24">
        <v>15</v>
      </c>
      <c r="J24" s="24">
        <v>20</v>
      </c>
      <c r="K24" s="24"/>
      <c r="L24" s="24"/>
      <c r="M24" s="24"/>
    </row>
    <row r="25" spans="1:13" x14ac:dyDescent="0.25">
      <c r="A25" s="24"/>
      <c r="B25" s="24"/>
      <c r="C25" s="24"/>
      <c r="D25" s="24"/>
      <c r="E25" s="24"/>
      <c r="F25" s="24"/>
      <c r="G25" s="24">
        <v>20</v>
      </c>
      <c r="H25" s="24">
        <v>5</v>
      </c>
      <c r="I25" s="24">
        <v>15</v>
      </c>
      <c r="J25" s="24">
        <v>15</v>
      </c>
      <c r="K25" s="24"/>
      <c r="L25" s="24"/>
      <c r="M25" s="24"/>
    </row>
    <row r="26" spans="1:13" x14ac:dyDescent="0.25">
      <c r="A26" s="24"/>
      <c r="B26" s="24"/>
      <c r="C26" s="24"/>
      <c r="D26" s="24"/>
      <c r="E26" s="24"/>
      <c r="F26" s="24"/>
      <c r="G26" s="24">
        <v>15</v>
      </c>
      <c r="H26" s="24">
        <v>15</v>
      </c>
      <c r="I26" s="24">
        <v>15</v>
      </c>
      <c r="J26" s="24">
        <v>15</v>
      </c>
      <c r="K26" s="24"/>
      <c r="L26" s="24"/>
      <c r="M26" s="24"/>
    </row>
    <row r="27" spans="1:13" x14ac:dyDescent="0.25">
      <c r="A27" s="24"/>
      <c r="B27" s="24"/>
      <c r="C27" s="24"/>
      <c r="D27" s="24"/>
      <c r="E27" s="24"/>
      <c r="F27" s="24"/>
      <c r="G27" s="24">
        <v>5</v>
      </c>
      <c r="H27" s="24">
        <v>5</v>
      </c>
      <c r="I27" s="24">
        <v>15</v>
      </c>
      <c r="J27" s="24">
        <v>15</v>
      </c>
      <c r="K27" s="24"/>
      <c r="L27" s="24"/>
      <c r="M27" s="24"/>
    </row>
    <row r="28" spans="1:13" x14ac:dyDescent="0.25">
      <c r="A28" s="24"/>
      <c r="B28" s="24"/>
      <c r="C28" s="24"/>
      <c r="D28" s="24"/>
      <c r="E28" s="24"/>
      <c r="F28" s="24"/>
      <c r="G28" s="24">
        <v>10</v>
      </c>
      <c r="H28" s="24">
        <v>15</v>
      </c>
      <c r="I28" s="24">
        <v>10</v>
      </c>
      <c r="J28" s="24">
        <v>20</v>
      </c>
      <c r="K28" s="24"/>
      <c r="L28" s="24"/>
      <c r="M28" s="24"/>
    </row>
    <row r="29" spans="1:13" x14ac:dyDescent="0.25">
      <c r="A29" s="24"/>
      <c r="B29" s="24"/>
      <c r="C29" s="24"/>
      <c r="D29" s="24"/>
      <c r="E29" s="24"/>
      <c r="F29" s="24"/>
      <c r="G29" s="24">
        <v>20</v>
      </c>
      <c r="H29" s="24">
        <v>15</v>
      </c>
      <c r="I29" s="24">
        <v>15</v>
      </c>
      <c r="J29" s="24">
        <v>10</v>
      </c>
      <c r="K29" s="24"/>
      <c r="L29" s="24"/>
      <c r="M29" s="24"/>
    </row>
    <row r="30" spans="1:13" x14ac:dyDescent="0.25">
      <c r="A30" s="24"/>
      <c r="B30" s="24"/>
      <c r="C30" s="24"/>
      <c r="D30" s="24"/>
      <c r="E30" s="24"/>
      <c r="F30" s="24"/>
      <c r="G30" s="24">
        <v>20</v>
      </c>
      <c r="H30" s="24">
        <v>15</v>
      </c>
      <c r="I30" s="24">
        <v>15</v>
      </c>
      <c r="J30" s="24">
        <v>15</v>
      </c>
      <c r="K30" s="24"/>
      <c r="L30" s="24"/>
      <c r="M30" s="24"/>
    </row>
    <row r="31" spans="1:13" x14ac:dyDescent="0.25">
      <c r="A31" s="24"/>
      <c r="B31" s="24"/>
      <c r="C31" s="24"/>
      <c r="D31" s="24"/>
      <c r="E31" s="24"/>
      <c r="F31" s="24"/>
      <c r="G31" s="24">
        <v>15</v>
      </c>
      <c r="H31" s="24">
        <v>15</v>
      </c>
      <c r="I31" s="24">
        <v>15</v>
      </c>
      <c r="J31" s="24">
        <v>20</v>
      </c>
      <c r="K31" s="24"/>
      <c r="L31" s="24"/>
      <c r="M31" s="24"/>
    </row>
    <row r="32" spans="1:13" x14ac:dyDescent="0.25">
      <c r="A32" s="24"/>
      <c r="B32" s="24"/>
      <c r="C32" s="24"/>
      <c r="D32" s="24"/>
      <c r="E32" s="24"/>
      <c r="F32" s="24"/>
      <c r="G32" s="24">
        <v>15</v>
      </c>
      <c r="H32" s="24">
        <v>15</v>
      </c>
      <c r="I32" s="24">
        <v>15</v>
      </c>
      <c r="J32" s="24">
        <v>20</v>
      </c>
      <c r="K32" s="24"/>
      <c r="L32" s="24"/>
      <c r="M32" s="24"/>
    </row>
  </sheetData>
  <mergeCells count="2">
    <mergeCell ref="A3:M3"/>
    <mergeCell ref="A1:M2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workbookViewId="0">
      <selection activeCell="P10" sqref="P10"/>
    </sheetView>
  </sheetViews>
  <sheetFormatPr defaultColWidth="9" defaultRowHeight="14.4" x14ac:dyDescent="0.25"/>
  <cols>
    <col min="1" max="1" width="6.33203125" customWidth="1"/>
    <col min="2" max="2" width="10.6640625" customWidth="1"/>
    <col min="3" max="6" width="11.109375" customWidth="1"/>
    <col min="7" max="7" width="6.5546875" customWidth="1"/>
    <col min="8" max="10" width="7.77734375" style="24" customWidth="1"/>
    <col min="11" max="11" width="11.109375" customWidth="1"/>
    <col min="12" max="12" width="8.6640625" customWidth="1"/>
    <col min="13" max="13" width="11.109375" customWidth="1"/>
  </cols>
  <sheetData>
    <row r="1" spans="1:13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7.399999999999999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29" customFormat="1" ht="15.6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2">
        <v>10.9</v>
      </c>
      <c r="H4" s="2">
        <v>10.11</v>
      </c>
      <c r="I4" s="2">
        <v>10.119999999999999</v>
      </c>
      <c r="J4" s="2">
        <v>10.130000000000001</v>
      </c>
      <c r="K4" s="19" t="s">
        <v>8</v>
      </c>
      <c r="L4" s="19" t="s">
        <v>9</v>
      </c>
      <c r="M4" s="13" t="s">
        <v>10</v>
      </c>
    </row>
    <row r="5" spans="1:13" s="29" customFormat="1" ht="15.6" x14ac:dyDescent="0.25">
      <c r="A5" s="2">
        <f t="shared" ref="A5:A20" si="0">ROW()-4</f>
        <v>1</v>
      </c>
      <c r="B5" s="14" t="s">
        <v>28</v>
      </c>
      <c r="C5" s="6">
        <v>1110</v>
      </c>
      <c r="D5" s="5">
        <v>35</v>
      </c>
      <c r="E5" s="5">
        <v>4</v>
      </c>
      <c r="F5" s="5">
        <v>31</v>
      </c>
      <c r="G5" s="6">
        <v>31</v>
      </c>
      <c r="H5" s="6">
        <v>31</v>
      </c>
      <c r="I5" s="6">
        <v>20</v>
      </c>
      <c r="J5" s="6">
        <v>30</v>
      </c>
      <c r="K5" s="20">
        <f>AVERAGE(G5:J5)</f>
        <v>28</v>
      </c>
      <c r="L5" s="21">
        <f>K5/F5</f>
        <v>0.90322580645161288</v>
      </c>
      <c r="M5" s="20">
        <f>AVERAGE(G24:J24)</f>
        <v>16.25</v>
      </c>
    </row>
    <row r="6" spans="1:13" s="29" customFormat="1" ht="15.6" x14ac:dyDescent="0.25">
      <c r="A6" s="2">
        <f t="shared" si="0"/>
        <v>2</v>
      </c>
      <c r="B6" s="14" t="s">
        <v>29</v>
      </c>
      <c r="C6" s="6">
        <v>1111</v>
      </c>
      <c r="D6" s="5">
        <v>35</v>
      </c>
      <c r="E6" s="5">
        <v>5</v>
      </c>
      <c r="F6" s="5">
        <v>30</v>
      </c>
      <c r="G6" s="6">
        <v>25</v>
      </c>
      <c r="H6" s="6">
        <v>29</v>
      </c>
      <c r="I6" s="6">
        <v>23</v>
      </c>
      <c r="J6" s="6">
        <v>27</v>
      </c>
      <c r="K6" s="20">
        <f t="shared" ref="K6:K23" si="1">AVERAGE(G6:J6)</f>
        <v>26</v>
      </c>
      <c r="L6" s="21">
        <f t="shared" ref="L6:L23" si="2">K6/F6</f>
        <v>0.8666666666666667</v>
      </c>
      <c r="M6" s="20">
        <f t="shared" ref="M6:M23" si="3">AVERAGE(G25:J25)</f>
        <v>15</v>
      </c>
    </row>
    <row r="7" spans="1:13" s="29" customFormat="1" ht="15.6" x14ac:dyDescent="0.25">
      <c r="A7" s="2">
        <f t="shared" si="0"/>
        <v>3</v>
      </c>
      <c r="B7" s="14" t="s">
        <v>30</v>
      </c>
      <c r="C7" s="6">
        <v>812</v>
      </c>
      <c r="D7" s="5">
        <v>35</v>
      </c>
      <c r="E7" s="5">
        <v>4</v>
      </c>
      <c r="F7" s="5">
        <v>31</v>
      </c>
      <c r="G7" s="6">
        <v>28</v>
      </c>
      <c r="H7" s="6">
        <v>30</v>
      </c>
      <c r="I7" s="6">
        <v>18</v>
      </c>
      <c r="J7" s="43" t="s">
        <v>122</v>
      </c>
      <c r="K7" s="20">
        <f>AVERAGE(G7:I7)</f>
        <v>25.333333333333332</v>
      </c>
      <c r="L7" s="21">
        <f t="shared" si="2"/>
        <v>0.81720430107526876</v>
      </c>
      <c r="M7" s="20">
        <f>AVERAGE(G26:I26)</f>
        <v>8.3333333333333339</v>
      </c>
    </row>
    <row r="8" spans="1:13" s="29" customFormat="1" ht="15.6" x14ac:dyDescent="0.25">
      <c r="A8" s="2">
        <f t="shared" si="0"/>
        <v>4</v>
      </c>
      <c r="B8" s="14" t="s">
        <v>31</v>
      </c>
      <c r="C8" s="6">
        <v>810</v>
      </c>
      <c r="D8" s="5">
        <v>36</v>
      </c>
      <c r="E8" s="5">
        <v>3</v>
      </c>
      <c r="F8" s="5">
        <v>33</v>
      </c>
      <c r="G8" s="6">
        <v>25</v>
      </c>
      <c r="H8" s="6">
        <v>33</v>
      </c>
      <c r="I8" s="6">
        <v>30</v>
      </c>
      <c r="J8" s="6">
        <v>21</v>
      </c>
      <c r="K8" s="20">
        <f t="shared" si="1"/>
        <v>27.25</v>
      </c>
      <c r="L8" s="21">
        <f t="shared" si="2"/>
        <v>0.8257575757575758</v>
      </c>
      <c r="M8" s="20">
        <f t="shared" si="3"/>
        <v>10</v>
      </c>
    </row>
    <row r="9" spans="1:13" s="29" customFormat="1" ht="15.6" x14ac:dyDescent="0.25">
      <c r="A9" s="2">
        <f t="shared" si="0"/>
        <v>5</v>
      </c>
      <c r="B9" s="14" t="s">
        <v>32</v>
      </c>
      <c r="C9" s="6">
        <v>809</v>
      </c>
      <c r="D9" s="5">
        <v>35</v>
      </c>
      <c r="E9" s="5">
        <v>7</v>
      </c>
      <c r="F9" s="5">
        <v>28</v>
      </c>
      <c r="G9" s="6">
        <v>21</v>
      </c>
      <c r="H9" s="6">
        <v>26</v>
      </c>
      <c r="I9" s="6">
        <v>25</v>
      </c>
      <c r="J9" s="6">
        <v>24</v>
      </c>
      <c r="K9" s="20">
        <f t="shared" si="1"/>
        <v>24</v>
      </c>
      <c r="L9" s="21">
        <f t="shared" si="2"/>
        <v>0.8571428571428571</v>
      </c>
      <c r="M9" s="20">
        <f t="shared" si="3"/>
        <v>10</v>
      </c>
    </row>
    <row r="10" spans="1:13" s="29" customFormat="1" ht="15.6" x14ac:dyDescent="0.25">
      <c r="A10" s="2">
        <f t="shared" si="0"/>
        <v>6</v>
      </c>
      <c r="B10" s="14" t="s">
        <v>33</v>
      </c>
      <c r="C10" s="6">
        <v>811</v>
      </c>
      <c r="D10" s="5">
        <v>34</v>
      </c>
      <c r="E10" s="5">
        <v>1</v>
      </c>
      <c r="F10" s="5">
        <v>33</v>
      </c>
      <c r="G10" s="6">
        <v>33</v>
      </c>
      <c r="H10" s="6">
        <v>33</v>
      </c>
      <c r="I10" s="6">
        <v>33</v>
      </c>
      <c r="J10" s="6">
        <v>32</v>
      </c>
      <c r="K10" s="20">
        <f t="shared" si="1"/>
        <v>32.75</v>
      </c>
      <c r="L10" s="21">
        <f t="shared" si="2"/>
        <v>0.99242424242424243</v>
      </c>
      <c r="M10" s="20">
        <f t="shared" si="3"/>
        <v>13.75</v>
      </c>
    </row>
    <row r="11" spans="1:13" s="29" customFormat="1" ht="15.6" x14ac:dyDescent="0.25">
      <c r="A11" s="2">
        <f t="shared" si="0"/>
        <v>7</v>
      </c>
      <c r="B11" s="14" t="s">
        <v>34</v>
      </c>
      <c r="C11" s="6">
        <v>914</v>
      </c>
      <c r="D11" s="5">
        <v>24</v>
      </c>
      <c r="E11" s="5">
        <v>4</v>
      </c>
      <c r="F11" s="5">
        <v>20</v>
      </c>
      <c r="G11" s="6">
        <v>16</v>
      </c>
      <c r="H11" s="6">
        <v>20</v>
      </c>
      <c r="I11" s="6">
        <v>20</v>
      </c>
      <c r="J11" s="6">
        <v>16</v>
      </c>
      <c r="K11" s="20">
        <f t="shared" si="1"/>
        <v>18</v>
      </c>
      <c r="L11" s="21">
        <f t="shared" si="2"/>
        <v>0.9</v>
      </c>
      <c r="M11" s="20">
        <f t="shared" si="3"/>
        <v>15</v>
      </c>
    </row>
    <row r="12" spans="1:13" s="29" customFormat="1" ht="15.6" x14ac:dyDescent="0.25">
      <c r="A12" s="2">
        <f t="shared" si="0"/>
        <v>8</v>
      </c>
      <c r="B12" s="14" t="s">
        <v>35</v>
      </c>
      <c r="C12" s="6">
        <v>914</v>
      </c>
      <c r="D12" s="5">
        <v>22</v>
      </c>
      <c r="E12" s="5">
        <v>2</v>
      </c>
      <c r="F12" s="5">
        <v>20</v>
      </c>
      <c r="G12" s="6">
        <v>15</v>
      </c>
      <c r="H12" s="6">
        <v>18</v>
      </c>
      <c r="I12" s="6">
        <v>15</v>
      </c>
      <c r="J12" s="6">
        <v>20</v>
      </c>
      <c r="K12" s="20">
        <f t="shared" si="1"/>
        <v>17</v>
      </c>
      <c r="L12" s="21">
        <f t="shared" si="2"/>
        <v>0.85</v>
      </c>
      <c r="M12" s="20">
        <f t="shared" si="3"/>
        <v>15</v>
      </c>
    </row>
    <row r="13" spans="1:13" s="29" customFormat="1" ht="15.6" x14ac:dyDescent="0.25">
      <c r="A13" s="2">
        <f t="shared" si="0"/>
        <v>9</v>
      </c>
      <c r="B13" s="14" t="s">
        <v>36</v>
      </c>
      <c r="C13" s="6">
        <v>1107</v>
      </c>
      <c r="D13" s="5">
        <v>30</v>
      </c>
      <c r="E13" s="5">
        <v>1</v>
      </c>
      <c r="F13" s="5">
        <v>29</v>
      </c>
      <c r="G13" s="6">
        <v>25</v>
      </c>
      <c r="H13" s="6">
        <v>21</v>
      </c>
      <c r="I13" s="6">
        <v>22</v>
      </c>
      <c r="J13" s="6">
        <v>25</v>
      </c>
      <c r="K13" s="20">
        <f t="shared" si="1"/>
        <v>23.25</v>
      </c>
      <c r="L13" s="21">
        <f t="shared" si="2"/>
        <v>0.80172413793103448</v>
      </c>
      <c r="M13" s="20">
        <f>AVERAGE(G32:I32)</f>
        <v>18.333333333333332</v>
      </c>
    </row>
    <row r="14" spans="1:13" s="29" customFormat="1" ht="15.6" x14ac:dyDescent="0.25">
      <c r="A14" s="2">
        <f t="shared" si="0"/>
        <v>10</v>
      </c>
      <c r="B14" s="14" t="s">
        <v>37</v>
      </c>
      <c r="C14" s="6">
        <v>1108</v>
      </c>
      <c r="D14" s="5">
        <v>29</v>
      </c>
      <c r="E14" s="5">
        <v>1</v>
      </c>
      <c r="F14" s="5">
        <v>28</v>
      </c>
      <c r="G14" s="7">
        <v>22</v>
      </c>
      <c r="H14" s="6">
        <v>27</v>
      </c>
      <c r="I14" s="6">
        <v>26</v>
      </c>
      <c r="J14" s="6">
        <v>28</v>
      </c>
      <c r="K14" s="20">
        <f t="shared" si="1"/>
        <v>25.75</v>
      </c>
      <c r="L14" s="21">
        <f t="shared" si="2"/>
        <v>0.9196428571428571</v>
      </c>
      <c r="M14" s="20">
        <f>AVERAGE(G33:I33)</f>
        <v>10</v>
      </c>
    </row>
    <row r="15" spans="1:13" s="29" customFormat="1" ht="15.6" x14ac:dyDescent="0.25">
      <c r="A15" s="2">
        <f t="shared" si="0"/>
        <v>11</v>
      </c>
      <c r="B15" s="14" t="s">
        <v>38</v>
      </c>
      <c r="C15" s="6">
        <v>1106</v>
      </c>
      <c r="D15" s="5">
        <v>32</v>
      </c>
      <c r="E15" s="5">
        <v>4</v>
      </c>
      <c r="F15" s="5">
        <v>27</v>
      </c>
      <c r="G15" s="7">
        <v>27</v>
      </c>
      <c r="H15" s="6">
        <v>27</v>
      </c>
      <c r="I15" s="6">
        <v>27</v>
      </c>
      <c r="J15" s="6">
        <v>25</v>
      </c>
      <c r="K15" s="20">
        <f t="shared" si="1"/>
        <v>26.5</v>
      </c>
      <c r="L15" s="21">
        <f t="shared" si="2"/>
        <v>0.98148148148148151</v>
      </c>
      <c r="M15" s="20">
        <f t="shared" si="3"/>
        <v>13.75</v>
      </c>
    </row>
    <row r="16" spans="1:13" s="29" customFormat="1" ht="15.6" x14ac:dyDescent="0.25">
      <c r="A16" s="2">
        <f t="shared" si="0"/>
        <v>12</v>
      </c>
      <c r="B16" s="14" t="s">
        <v>39</v>
      </c>
      <c r="C16" s="6">
        <v>1104</v>
      </c>
      <c r="D16" s="5">
        <v>26</v>
      </c>
      <c r="E16" s="5">
        <v>1</v>
      </c>
      <c r="F16" s="5">
        <v>25</v>
      </c>
      <c r="G16" s="7">
        <v>19</v>
      </c>
      <c r="H16" s="6">
        <v>25</v>
      </c>
      <c r="I16" s="6">
        <v>22</v>
      </c>
      <c r="J16" s="6">
        <v>22</v>
      </c>
      <c r="K16" s="20">
        <f t="shared" si="1"/>
        <v>22</v>
      </c>
      <c r="L16" s="21">
        <f t="shared" si="2"/>
        <v>0.88</v>
      </c>
      <c r="M16" s="20">
        <f t="shared" si="3"/>
        <v>13.75</v>
      </c>
    </row>
    <row r="17" spans="1:13" s="29" customFormat="1" ht="15.6" x14ac:dyDescent="0.25">
      <c r="A17" s="2">
        <f t="shared" si="0"/>
        <v>13</v>
      </c>
      <c r="B17" s="14" t="s">
        <v>40</v>
      </c>
      <c r="C17" s="6">
        <v>1103</v>
      </c>
      <c r="D17" s="5">
        <v>35</v>
      </c>
      <c r="E17" s="5">
        <v>5</v>
      </c>
      <c r="F17" s="5">
        <v>30</v>
      </c>
      <c r="G17" s="7">
        <v>29</v>
      </c>
      <c r="H17" s="6">
        <v>30</v>
      </c>
      <c r="I17" s="6">
        <v>30</v>
      </c>
      <c r="J17" s="6">
        <v>30</v>
      </c>
      <c r="K17" s="20">
        <f t="shared" si="1"/>
        <v>29.75</v>
      </c>
      <c r="L17" s="21">
        <f t="shared" si="2"/>
        <v>0.9916666666666667</v>
      </c>
      <c r="M17" s="20">
        <f t="shared" si="3"/>
        <v>15</v>
      </c>
    </row>
    <row r="18" spans="1:13" s="29" customFormat="1" ht="15.6" x14ac:dyDescent="0.25">
      <c r="A18" s="2">
        <f t="shared" si="0"/>
        <v>14</v>
      </c>
      <c r="B18" s="15" t="s">
        <v>41</v>
      </c>
      <c r="C18" s="9">
        <v>1109</v>
      </c>
      <c r="D18" s="11">
        <v>37</v>
      </c>
      <c r="E18" s="11">
        <v>3</v>
      </c>
      <c r="F18" s="11">
        <v>34</v>
      </c>
      <c r="G18" s="12">
        <v>26</v>
      </c>
      <c r="H18" s="6">
        <v>30</v>
      </c>
      <c r="I18" s="6">
        <v>33</v>
      </c>
      <c r="J18" s="6">
        <v>29</v>
      </c>
      <c r="K18" s="20">
        <f t="shared" si="1"/>
        <v>29.5</v>
      </c>
      <c r="L18" s="21">
        <f t="shared" si="2"/>
        <v>0.86764705882352944</v>
      </c>
      <c r="M18" s="20">
        <f t="shared" si="3"/>
        <v>10.5</v>
      </c>
    </row>
    <row r="19" spans="1:13" s="29" customFormat="1" ht="15.6" x14ac:dyDescent="0.25">
      <c r="A19" s="2">
        <f t="shared" si="0"/>
        <v>15</v>
      </c>
      <c r="B19" s="16" t="s">
        <v>42</v>
      </c>
      <c r="C19" s="6">
        <v>1105</v>
      </c>
      <c r="D19" s="5">
        <v>23</v>
      </c>
      <c r="E19" s="5">
        <v>0</v>
      </c>
      <c r="F19" s="5">
        <v>22</v>
      </c>
      <c r="G19" s="7">
        <v>16</v>
      </c>
      <c r="H19" s="6">
        <v>19</v>
      </c>
      <c r="I19" s="6">
        <v>20</v>
      </c>
      <c r="J19" s="6">
        <v>18</v>
      </c>
      <c r="K19" s="20">
        <f t="shared" si="1"/>
        <v>18.25</v>
      </c>
      <c r="L19" s="21">
        <f t="shared" si="2"/>
        <v>0.82954545454545459</v>
      </c>
      <c r="M19" s="20">
        <f t="shared" si="3"/>
        <v>15</v>
      </c>
    </row>
    <row r="20" spans="1:13" s="29" customFormat="1" ht="15.6" x14ac:dyDescent="0.25">
      <c r="A20" s="2">
        <f t="shared" si="0"/>
        <v>16</v>
      </c>
      <c r="B20" s="16" t="s">
        <v>43</v>
      </c>
      <c r="C20" s="6">
        <v>1105</v>
      </c>
      <c r="D20" s="5">
        <v>11</v>
      </c>
      <c r="E20" s="5">
        <v>1</v>
      </c>
      <c r="F20" s="5">
        <v>10</v>
      </c>
      <c r="G20" s="7">
        <v>9</v>
      </c>
      <c r="H20" s="6">
        <v>10</v>
      </c>
      <c r="I20" s="6">
        <v>10</v>
      </c>
      <c r="J20" s="6">
        <v>10</v>
      </c>
      <c r="K20" s="20">
        <f t="shared" si="1"/>
        <v>9.75</v>
      </c>
      <c r="L20" s="21">
        <f t="shared" si="2"/>
        <v>0.97499999999999998</v>
      </c>
      <c r="M20" s="20">
        <f t="shared" si="3"/>
        <v>15</v>
      </c>
    </row>
    <row r="21" spans="1:13" s="29" customFormat="1" ht="15.6" x14ac:dyDescent="0.25">
      <c r="A21" s="13" t="s">
        <v>44</v>
      </c>
      <c r="B21" s="17" t="s">
        <v>45</v>
      </c>
      <c r="C21" s="17" t="s">
        <v>46</v>
      </c>
      <c r="D21" s="5">
        <v>37</v>
      </c>
      <c r="E21" s="5">
        <v>6</v>
      </c>
      <c r="F21" s="5">
        <v>31</v>
      </c>
      <c r="G21" s="5">
        <v>10</v>
      </c>
      <c r="H21" s="6">
        <v>25</v>
      </c>
      <c r="I21" s="6">
        <v>10</v>
      </c>
      <c r="J21" s="6">
        <v>15</v>
      </c>
      <c r="K21" s="20">
        <f t="shared" si="1"/>
        <v>15</v>
      </c>
      <c r="L21" s="21">
        <f t="shared" si="2"/>
        <v>0.4838709677419355</v>
      </c>
      <c r="M21" s="20">
        <f t="shared" si="3"/>
        <v>16.25</v>
      </c>
    </row>
    <row r="22" spans="1:13" s="29" customFormat="1" ht="15.6" x14ac:dyDescent="0.25">
      <c r="A22" s="13" t="s">
        <v>47</v>
      </c>
      <c r="B22" s="17" t="s">
        <v>48</v>
      </c>
      <c r="C22" s="17" t="s">
        <v>49</v>
      </c>
      <c r="D22" s="17" t="s">
        <v>50</v>
      </c>
      <c r="E22" s="17" t="s">
        <v>51</v>
      </c>
      <c r="F22" s="17" t="s">
        <v>52</v>
      </c>
      <c r="G22" s="6">
        <v>24</v>
      </c>
      <c r="H22" s="6">
        <v>31</v>
      </c>
      <c r="I22" s="6">
        <v>31</v>
      </c>
      <c r="J22" s="6">
        <v>26</v>
      </c>
      <c r="K22" s="20">
        <f t="shared" si="1"/>
        <v>28</v>
      </c>
      <c r="L22" s="21">
        <f t="shared" si="2"/>
        <v>0.82352941176470584</v>
      </c>
      <c r="M22" s="20">
        <f t="shared" si="3"/>
        <v>15</v>
      </c>
    </row>
    <row r="23" spans="1:13" s="29" customFormat="1" ht="15.6" x14ac:dyDescent="0.25">
      <c r="A23" s="13" t="s">
        <v>53</v>
      </c>
      <c r="B23" s="17" t="s">
        <v>54</v>
      </c>
      <c r="C23" s="17" t="s">
        <v>55</v>
      </c>
      <c r="D23" s="17" t="s">
        <v>56</v>
      </c>
      <c r="E23" s="17" t="s">
        <v>57</v>
      </c>
      <c r="F23" s="17" t="s">
        <v>58</v>
      </c>
      <c r="G23" s="6">
        <v>33</v>
      </c>
      <c r="H23" s="6">
        <v>29</v>
      </c>
      <c r="I23" s="6">
        <v>28</v>
      </c>
      <c r="J23" s="6">
        <v>28</v>
      </c>
      <c r="K23" s="20">
        <f t="shared" si="1"/>
        <v>29.5</v>
      </c>
      <c r="L23" s="21">
        <f t="shared" si="2"/>
        <v>0.89393939393939392</v>
      </c>
      <c r="M23" s="20">
        <f t="shared" si="3"/>
        <v>13.75</v>
      </c>
    </row>
    <row r="24" spans="1:13" x14ac:dyDescent="0.25">
      <c r="A24" s="24"/>
      <c r="B24" s="24"/>
      <c r="C24" s="24"/>
      <c r="D24" s="24"/>
      <c r="E24" s="24"/>
      <c r="F24" s="24"/>
      <c r="G24" s="24">
        <v>15</v>
      </c>
      <c r="H24" s="24">
        <v>20</v>
      </c>
      <c r="I24" s="24">
        <v>15</v>
      </c>
      <c r="J24" s="24">
        <v>15</v>
      </c>
      <c r="K24" s="24"/>
      <c r="L24" s="24"/>
      <c r="M24" s="24"/>
    </row>
    <row r="25" spans="1:13" x14ac:dyDescent="0.25">
      <c r="A25" s="24"/>
      <c r="B25" s="24"/>
      <c r="C25" s="24"/>
      <c r="D25" s="24"/>
      <c r="E25" s="24"/>
      <c r="F25" s="24"/>
      <c r="G25" s="24">
        <v>20</v>
      </c>
      <c r="H25" s="24">
        <v>20</v>
      </c>
      <c r="I25" s="24">
        <v>10</v>
      </c>
      <c r="J25" s="24">
        <v>10</v>
      </c>
      <c r="K25" s="24"/>
      <c r="L25" s="24"/>
      <c r="M25" s="24"/>
    </row>
    <row r="26" spans="1:13" x14ac:dyDescent="0.25">
      <c r="A26" s="24"/>
      <c r="B26" s="24"/>
      <c r="C26" s="24"/>
      <c r="D26" s="24"/>
      <c r="E26" s="24"/>
      <c r="F26" s="24"/>
      <c r="G26" s="24">
        <v>5</v>
      </c>
      <c r="H26" s="24">
        <v>10</v>
      </c>
      <c r="I26" s="24">
        <v>10</v>
      </c>
      <c r="K26" s="24"/>
      <c r="L26" s="24"/>
      <c r="M26" s="24"/>
    </row>
    <row r="27" spans="1:13" x14ac:dyDescent="0.25">
      <c r="A27" s="24"/>
      <c r="B27" s="24"/>
      <c r="C27" s="24"/>
      <c r="D27" s="24"/>
      <c r="E27" s="24"/>
      <c r="F27" s="24"/>
      <c r="G27" s="24">
        <v>5</v>
      </c>
      <c r="H27" s="24">
        <v>20</v>
      </c>
      <c r="I27" s="24">
        <v>5</v>
      </c>
      <c r="J27" s="24">
        <v>10</v>
      </c>
      <c r="K27" s="24"/>
      <c r="L27" s="24"/>
      <c r="M27" s="24"/>
    </row>
    <row r="28" spans="1:13" x14ac:dyDescent="0.25">
      <c r="A28" s="24"/>
      <c r="B28" s="24"/>
      <c r="C28" s="24"/>
      <c r="D28" s="24"/>
      <c r="E28" s="24"/>
      <c r="F28" s="24"/>
      <c r="G28" s="24">
        <v>5</v>
      </c>
      <c r="H28" s="24">
        <v>20</v>
      </c>
      <c r="I28" s="24">
        <v>5</v>
      </c>
      <c r="J28" s="24">
        <v>10</v>
      </c>
      <c r="K28" s="24"/>
      <c r="L28" s="24"/>
      <c r="M28" s="24"/>
    </row>
    <row r="29" spans="1:13" x14ac:dyDescent="0.25">
      <c r="A29" s="24"/>
      <c r="B29" s="24"/>
      <c r="C29" s="24"/>
      <c r="D29" s="24"/>
      <c r="E29" s="24"/>
      <c r="F29" s="24"/>
      <c r="G29" s="24">
        <v>20</v>
      </c>
      <c r="H29" s="24">
        <v>10</v>
      </c>
      <c r="I29" s="24">
        <v>15</v>
      </c>
      <c r="J29" s="24">
        <v>10</v>
      </c>
      <c r="K29" s="24"/>
      <c r="L29" s="24"/>
      <c r="M29" s="24"/>
    </row>
    <row r="30" spans="1:13" x14ac:dyDescent="0.25">
      <c r="A30" s="24"/>
      <c r="B30" s="24"/>
      <c r="C30" s="24"/>
      <c r="D30" s="24"/>
      <c r="E30" s="24"/>
      <c r="F30" s="24"/>
      <c r="G30" s="24">
        <v>20</v>
      </c>
      <c r="H30" s="24">
        <v>20</v>
      </c>
      <c r="I30" s="24">
        <v>5</v>
      </c>
      <c r="J30" s="24">
        <v>15</v>
      </c>
      <c r="K30" s="24"/>
      <c r="L30" s="24"/>
      <c r="M30" s="24"/>
    </row>
    <row r="31" spans="1:13" x14ac:dyDescent="0.25">
      <c r="A31" s="24"/>
      <c r="B31" s="24"/>
      <c r="C31" s="24"/>
      <c r="D31" s="24"/>
      <c r="E31" s="24"/>
      <c r="F31" s="24"/>
      <c r="G31" s="24">
        <v>20</v>
      </c>
      <c r="H31" s="24">
        <v>20</v>
      </c>
      <c r="I31" s="24">
        <v>5</v>
      </c>
      <c r="J31" s="24">
        <v>15</v>
      </c>
      <c r="K31" s="24"/>
      <c r="L31" s="24"/>
      <c r="M31" s="24"/>
    </row>
    <row r="32" spans="1:13" x14ac:dyDescent="0.25">
      <c r="A32" s="24"/>
      <c r="B32" s="24"/>
      <c r="C32" s="24"/>
      <c r="D32" s="24"/>
      <c r="E32" s="24"/>
      <c r="F32" s="24"/>
      <c r="G32" s="24">
        <v>20</v>
      </c>
      <c r="H32" s="24">
        <v>20</v>
      </c>
      <c r="I32" s="24">
        <v>15</v>
      </c>
      <c r="K32" s="24"/>
      <c r="L32" s="24"/>
      <c r="M32" s="24"/>
    </row>
    <row r="33" spans="1:13" x14ac:dyDescent="0.25">
      <c r="A33" s="24"/>
      <c r="B33" s="24"/>
      <c r="C33" s="24"/>
      <c r="D33" s="24"/>
      <c r="E33" s="24"/>
      <c r="F33" s="24"/>
      <c r="G33" s="24">
        <v>5</v>
      </c>
      <c r="H33" s="24">
        <v>20</v>
      </c>
      <c r="I33" s="24">
        <v>5</v>
      </c>
      <c r="K33" s="24"/>
      <c r="L33" s="24"/>
      <c r="M33" s="24"/>
    </row>
    <row r="34" spans="1:13" x14ac:dyDescent="0.25">
      <c r="A34" s="24"/>
      <c r="B34" s="24"/>
      <c r="C34" s="24"/>
      <c r="D34" s="24"/>
      <c r="E34" s="24"/>
      <c r="F34" s="24"/>
      <c r="G34" s="24">
        <v>15</v>
      </c>
      <c r="H34" s="24">
        <v>20</v>
      </c>
      <c r="I34" s="24">
        <v>5</v>
      </c>
      <c r="J34" s="24">
        <v>15</v>
      </c>
      <c r="K34" s="24"/>
      <c r="L34" s="24"/>
      <c r="M34" s="24"/>
    </row>
    <row r="35" spans="1:13" x14ac:dyDescent="0.25">
      <c r="A35" s="24"/>
      <c r="B35" s="24"/>
      <c r="C35" s="24"/>
      <c r="D35" s="24"/>
      <c r="E35" s="24"/>
      <c r="F35" s="24"/>
      <c r="G35" s="24">
        <v>15</v>
      </c>
      <c r="H35" s="24">
        <v>20</v>
      </c>
      <c r="I35" s="24">
        <v>5</v>
      </c>
      <c r="J35" s="24">
        <v>15</v>
      </c>
      <c r="K35" s="24"/>
      <c r="L35" s="24"/>
      <c r="M35" s="24"/>
    </row>
    <row r="36" spans="1:13" x14ac:dyDescent="0.25">
      <c r="A36" s="24"/>
      <c r="B36" s="24"/>
      <c r="C36" s="24"/>
      <c r="D36" s="24"/>
      <c r="E36" s="24"/>
      <c r="F36" s="24"/>
      <c r="G36" s="24">
        <v>15</v>
      </c>
      <c r="H36" s="24">
        <v>20</v>
      </c>
      <c r="I36" s="24">
        <v>10</v>
      </c>
      <c r="J36" s="24">
        <v>15</v>
      </c>
      <c r="K36" s="24"/>
      <c r="L36" s="24"/>
      <c r="M36" s="24"/>
    </row>
    <row r="37" spans="1:13" x14ac:dyDescent="0.25">
      <c r="A37" s="24"/>
      <c r="B37" s="24"/>
      <c r="C37" s="24"/>
      <c r="D37" s="24"/>
      <c r="E37" s="24"/>
      <c r="F37" s="24"/>
      <c r="G37" s="24">
        <v>20</v>
      </c>
      <c r="H37" s="24">
        <v>2</v>
      </c>
      <c r="I37" s="24">
        <v>5</v>
      </c>
      <c r="J37" s="24">
        <v>15</v>
      </c>
      <c r="K37" s="24"/>
      <c r="L37" s="24"/>
      <c r="M37" s="24"/>
    </row>
    <row r="38" spans="1:13" x14ac:dyDescent="0.25">
      <c r="A38" s="24"/>
      <c r="B38" s="24"/>
      <c r="C38" s="24"/>
      <c r="D38" s="24"/>
      <c r="E38" s="24"/>
      <c r="F38" s="24"/>
      <c r="G38" s="24">
        <v>20</v>
      </c>
      <c r="H38" s="24">
        <v>20</v>
      </c>
      <c r="I38" s="24">
        <v>5</v>
      </c>
      <c r="J38" s="24">
        <v>15</v>
      </c>
      <c r="K38" s="24"/>
      <c r="L38" s="24"/>
      <c r="M38" s="24"/>
    </row>
    <row r="39" spans="1:13" x14ac:dyDescent="0.25">
      <c r="A39" s="24"/>
      <c r="B39" s="24"/>
      <c r="C39" s="24"/>
      <c r="D39" s="24"/>
      <c r="E39" s="24"/>
      <c r="F39" s="24"/>
      <c r="G39" s="24">
        <v>20</v>
      </c>
      <c r="H39" s="24">
        <v>20</v>
      </c>
      <c r="I39" s="24">
        <v>5</v>
      </c>
      <c r="J39" s="24">
        <v>15</v>
      </c>
      <c r="K39" s="24"/>
      <c r="L39" s="24"/>
      <c r="M39" s="24"/>
    </row>
    <row r="40" spans="1:13" x14ac:dyDescent="0.25">
      <c r="A40" s="24"/>
      <c r="B40" s="24"/>
      <c r="C40" s="24"/>
      <c r="D40" s="24"/>
      <c r="E40" s="24"/>
      <c r="F40" s="24"/>
      <c r="G40" s="24">
        <v>15</v>
      </c>
      <c r="H40" s="24">
        <v>20</v>
      </c>
      <c r="I40" s="24">
        <v>15</v>
      </c>
      <c r="J40" s="24">
        <v>15</v>
      </c>
      <c r="K40" s="24"/>
      <c r="L40" s="24"/>
      <c r="M40" s="24"/>
    </row>
    <row r="41" spans="1:13" x14ac:dyDescent="0.25">
      <c r="A41" s="24"/>
      <c r="B41" s="24"/>
      <c r="C41" s="24"/>
      <c r="D41" s="24"/>
      <c r="E41" s="24"/>
      <c r="F41" s="24"/>
      <c r="G41" s="24">
        <v>10</v>
      </c>
      <c r="H41" s="24">
        <v>20</v>
      </c>
      <c r="I41" s="24">
        <v>15</v>
      </c>
      <c r="J41" s="24">
        <v>15</v>
      </c>
      <c r="K41" s="24"/>
      <c r="L41" s="24"/>
      <c r="M41" s="24"/>
    </row>
    <row r="42" spans="1:13" x14ac:dyDescent="0.25">
      <c r="A42" s="24"/>
      <c r="B42" s="24"/>
      <c r="C42" s="24"/>
      <c r="D42" s="24"/>
      <c r="E42" s="24"/>
      <c r="F42" s="24"/>
      <c r="G42" s="24">
        <v>10</v>
      </c>
      <c r="H42" s="24">
        <v>20</v>
      </c>
      <c r="I42" s="24">
        <v>15</v>
      </c>
      <c r="J42" s="24">
        <v>10</v>
      </c>
      <c r="K42" s="24"/>
      <c r="L42" s="24"/>
      <c r="M42" s="24"/>
    </row>
  </sheetData>
  <mergeCells count="2">
    <mergeCell ref="A3:M3"/>
    <mergeCell ref="A1:M2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F5" sqref="F5"/>
    </sheetView>
  </sheetViews>
  <sheetFormatPr defaultColWidth="9" defaultRowHeight="14.4" x14ac:dyDescent="0.25"/>
  <cols>
    <col min="1" max="1" width="6.33203125" style="24" customWidth="1"/>
    <col min="2" max="2" width="23.109375" style="24" customWidth="1"/>
    <col min="3" max="6" width="11.109375" style="24" customWidth="1"/>
    <col min="7" max="7" width="6.5546875" style="24" customWidth="1"/>
    <col min="8" max="10" width="7.77734375" style="24" customWidth="1"/>
    <col min="11" max="11" width="11.109375" style="24" customWidth="1"/>
    <col min="12" max="12" width="9.44140625" style="24" customWidth="1"/>
    <col min="13" max="13" width="11.109375" style="24" customWidth="1"/>
    <col min="14" max="16384" width="9" style="24"/>
  </cols>
  <sheetData>
    <row r="1" spans="1:13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7.399999999999999" x14ac:dyDescent="0.25">
      <c r="A3" s="36" t="s">
        <v>59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30" customFormat="1" ht="15.6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>
        <v>10.9</v>
      </c>
      <c r="H4" s="13">
        <v>10.11</v>
      </c>
      <c r="I4" s="13">
        <v>10.119999999999999</v>
      </c>
      <c r="J4" s="13">
        <v>10.130000000000001</v>
      </c>
      <c r="K4" s="13" t="s">
        <v>8</v>
      </c>
      <c r="L4" s="13" t="s">
        <v>9</v>
      </c>
      <c r="M4" s="13" t="s">
        <v>10</v>
      </c>
    </row>
    <row r="5" spans="1:13" ht="17.399999999999999" x14ac:dyDescent="0.25">
      <c r="A5" s="18">
        <v>1</v>
      </c>
      <c r="B5" s="14" t="s">
        <v>60</v>
      </c>
      <c r="C5" s="6">
        <v>411</v>
      </c>
      <c r="D5" s="6">
        <v>34</v>
      </c>
      <c r="E5" s="5">
        <v>1</v>
      </c>
      <c r="F5" s="5">
        <v>33</v>
      </c>
      <c r="G5" s="6">
        <v>5</v>
      </c>
      <c r="H5" s="6">
        <v>6</v>
      </c>
      <c r="I5" s="6">
        <v>6</v>
      </c>
      <c r="J5" s="6">
        <v>5</v>
      </c>
      <c r="K5" s="20">
        <f>AVERAGE(G5:J5)</f>
        <v>5.5</v>
      </c>
      <c r="L5" s="21">
        <f>K5/F5</f>
        <v>0.16666666666666666</v>
      </c>
      <c r="M5" s="6">
        <f>AVERAGE(G18:J18)</f>
        <v>16.25</v>
      </c>
    </row>
    <row r="6" spans="1:13" ht="17.399999999999999" x14ac:dyDescent="0.25">
      <c r="A6" s="18">
        <f>ROW()-4</f>
        <v>2</v>
      </c>
      <c r="B6" s="14" t="s">
        <v>61</v>
      </c>
      <c r="C6" s="6">
        <v>503</v>
      </c>
      <c r="D6" s="6">
        <v>34</v>
      </c>
      <c r="E6" s="5">
        <v>0</v>
      </c>
      <c r="F6" s="5">
        <v>34</v>
      </c>
      <c r="G6" s="6">
        <v>29</v>
      </c>
      <c r="H6" s="6">
        <v>32</v>
      </c>
      <c r="I6" s="6">
        <v>25</v>
      </c>
      <c r="J6" s="6">
        <v>27</v>
      </c>
      <c r="K6" s="20">
        <f t="shared" ref="K6:K17" si="0">AVERAGE(G6:J6)</f>
        <v>28.25</v>
      </c>
      <c r="L6" s="21">
        <f t="shared" ref="L6:L17" si="1">K6/F6</f>
        <v>0.83088235294117652</v>
      </c>
      <c r="M6" s="6">
        <f t="shared" ref="M6:M17" si="2">AVERAGE(G19:J19)</f>
        <v>17.5</v>
      </c>
    </row>
    <row r="7" spans="1:13" ht="17.399999999999999" x14ac:dyDescent="0.25">
      <c r="A7" s="18">
        <f>ROW()-4</f>
        <v>3</v>
      </c>
      <c r="B7" s="14" t="s">
        <v>62</v>
      </c>
      <c r="C7" s="6">
        <v>410</v>
      </c>
      <c r="D7" s="6">
        <v>36</v>
      </c>
      <c r="E7" s="5">
        <v>2</v>
      </c>
      <c r="F7" s="5">
        <v>34</v>
      </c>
      <c r="G7" s="6">
        <v>25</v>
      </c>
      <c r="H7" s="6">
        <v>26</v>
      </c>
      <c r="I7" s="6">
        <v>28</v>
      </c>
      <c r="J7" s="6">
        <v>28</v>
      </c>
      <c r="K7" s="20">
        <f t="shared" si="0"/>
        <v>26.75</v>
      </c>
      <c r="L7" s="21">
        <f t="shared" si="1"/>
        <v>0.78676470588235292</v>
      </c>
      <c r="M7" s="6">
        <f t="shared" si="2"/>
        <v>16.25</v>
      </c>
    </row>
    <row r="8" spans="1:13" ht="17.399999999999999" x14ac:dyDescent="0.25">
      <c r="A8" s="18">
        <f>ROW()-4</f>
        <v>4</v>
      </c>
      <c r="B8" s="14" t="s">
        <v>63</v>
      </c>
      <c r="C8" s="6">
        <v>408</v>
      </c>
      <c r="D8" s="6">
        <v>40</v>
      </c>
      <c r="E8" s="5">
        <v>0</v>
      </c>
      <c r="F8" s="5">
        <v>40</v>
      </c>
      <c r="G8" s="6">
        <v>40</v>
      </c>
      <c r="H8" s="6">
        <v>40</v>
      </c>
      <c r="I8" s="6">
        <v>40</v>
      </c>
      <c r="J8" s="6">
        <v>40</v>
      </c>
      <c r="K8" s="20">
        <f t="shared" si="0"/>
        <v>40</v>
      </c>
      <c r="L8" s="21">
        <f t="shared" si="1"/>
        <v>1</v>
      </c>
      <c r="M8" s="6">
        <f t="shared" si="2"/>
        <v>20</v>
      </c>
    </row>
    <row r="9" spans="1:13" ht="17.399999999999999" x14ac:dyDescent="0.25">
      <c r="A9" s="18">
        <f>ROW()-4</f>
        <v>5</v>
      </c>
      <c r="B9" s="14" t="s">
        <v>64</v>
      </c>
      <c r="C9" s="6">
        <v>406</v>
      </c>
      <c r="D9" s="6">
        <v>38</v>
      </c>
      <c r="E9" s="5">
        <v>0</v>
      </c>
      <c r="F9" s="5">
        <v>38</v>
      </c>
      <c r="G9" s="6">
        <v>21</v>
      </c>
      <c r="H9" s="6">
        <v>27</v>
      </c>
      <c r="I9" s="6">
        <v>27</v>
      </c>
      <c r="J9" s="6">
        <v>31</v>
      </c>
      <c r="K9" s="20">
        <f t="shared" si="0"/>
        <v>26.5</v>
      </c>
      <c r="L9" s="21">
        <f t="shared" si="1"/>
        <v>0.69736842105263153</v>
      </c>
      <c r="M9" s="6">
        <f t="shared" si="2"/>
        <v>18.75</v>
      </c>
    </row>
    <row r="10" spans="1:13" ht="17.399999999999999" x14ac:dyDescent="0.25">
      <c r="A10" s="18">
        <f t="shared" ref="A10:A17" si="3">ROW()-4</f>
        <v>6</v>
      </c>
      <c r="B10" s="14" t="s">
        <v>65</v>
      </c>
      <c r="C10" s="6">
        <v>405</v>
      </c>
      <c r="D10" s="6">
        <v>36</v>
      </c>
      <c r="E10" s="5">
        <v>1</v>
      </c>
      <c r="F10" s="5">
        <v>35</v>
      </c>
      <c r="G10" s="6">
        <v>28</v>
      </c>
      <c r="H10" s="6">
        <v>31</v>
      </c>
      <c r="I10" s="6">
        <v>31</v>
      </c>
      <c r="J10" s="6">
        <v>30</v>
      </c>
      <c r="K10" s="20">
        <f t="shared" si="0"/>
        <v>30</v>
      </c>
      <c r="L10" s="21">
        <f t="shared" si="1"/>
        <v>0.8571428571428571</v>
      </c>
      <c r="M10" s="6">
        <f t="shared" si="2"/>
        <v>18.75</v>
      </c>
    </row>
    <row r="11" spans="1:13" ht="17.399999999999999" x14ac:dyDescent="0.25">
      <c r="A11" s="18">
        <f t="shared" si="3"/>
        <v>7</v>
      </c>
      <c r="B11" s="14" t="s">
        <v>66</v>
      </c>
      <c r="C11" s="6">
        <v>404</v>
      </c>
      <c r="D11" s="6">
        <v>36</v>
      </c>
      <c r="E11" s="5">
        <v>1</v>
      </c>
      <c r="F11" s="5">
        <v>35</v>
      </c>
      <c r="G11" s="6">
        <v>31</v>
      </c>
      <c r="H11" s="6">
        <v>35</v>
      </c>
      <c r="I11" s="6">
        <v>35</v>
      </c>
      <c r="J11" s="6">
        <v>35</v>
      </c>
      <c r="K11" s="20">
        <f t="shared" si="0"/>
        <v>34</v>
      </c>
      <c r="L11" s="21">
        <f t="shared" si="1"/>
        <v>0.97142857142857142</v>
      </c>
      <c r="M11" s="6">
        <f t="shared" si="2"/>
        <v>18.75</v>
      </c>
    </row>
    <row r="12" spans="1:13" ht="17.399999999999999" x14ac:dyDescent="0.25">
      <c r="A12" s="18">
        <f t="shared" si="3"/>
        <v>8</v>
      </c>
      <c r="B12" s="14" t="s">
        <v>67</v>
      </c>
      <c r="C12" s="6">
        <v>506</v>
      </c>
      <c r="D12" s="6">
        <v>35</v>
      </c>
      <c r="E12" s="5">
        <v>0</v>
      </c>
      <c r="F12" s="5">
        <v>35</v>
      </c>
      <c r="G12" s="6">
        <v>22</v>
      </c>
      <c r="H12" s="6">
        <v>23</v>
      </c>
      <c r="I12" s="6">
        <v>22</v>
      </c>
      <c r="J12" s="6">
        <v>27</v>
      </c>
      <c r="K12" s="20">
        <f t="shared" si="0"/>
        <v>23.5</v>
      </c>
      <c r="L12" s="21">
        <f t="shared" si="1"/>
        <v>0.67142857142857137</v>
      </c>
      <c r="M12" s="6">
        <f t="shared" si="2"/>
        <v>20</v>
      </c>
    </row>
    <row r="13" spans="1:13" ht="17.399999999999999" x14ac:dyDescent="0.25">
      <c r="A13" s="18">
        <f t="shared" si="3"/>
        <v>9</v>
      </c>
      <c r="B13" s="14" t="s">
        <v>68</v>
      </c>
      <c r="C13" s="6">
        <v>505</v>
      </c>
      <c r="D13" s="6">
        <v>34</v>
      </c>
      <c r="E13" s="5">
        <v>0</v>
      </c>
      <c r="F13" s="5">
        <v>34</v>
      </c>
      <c r="G13" s="6">
        <v>19</v>
      </c>
      <c r="H13" s="6">
        <v>18</v>
      </c>
      <c r="I13" s="6">
        <v>28</v>
      </c>
      <c r="J13" s="6">
        <v>34</v>
      </c>
      <c r="K13" s="20">
        <f t="shared" si="0"/>
        <v>24.75</v>
      </c>
      <c r="L13" s="21">
        <f t="shared" si="1"/>
        <v>0.7279411764705882</v>
      </c>
      <c r="M13" s="6">
        <f t="shared" si="2"/>
        <v>20</v>
      </c>
    </row>
    <row r="14" spans="1:13" ht="17.399999999999999" x14ac:dyDescent="0.25">
      <c r="A14" s="18">
        <f t="shared" si="3"/>
        <v>10</v>
      </c>
      <c r="B14" s="14" t="s">
        <v>69</v>
      </c>
      <c r="C14" s="6">
        <v>504</v>
      </c>
      <c r="D14" s="6">
        <v>21</v>
      </c>
      <c r="E14" s="5">
        <v>0</v>
      </c>
      <c r="F14" s="5">
        <v>21</v>
      </c>
      <c r="G14" s="6">
        <v>13</v>
      </c>
      <c r="H14" s="6">
        <f>9+1+4</f>
        <v>14</v>
      </c>
      <c r="I14" s="6">
        <v>17</v>
      </c>
      <c r="J14" s="6">
        <v>15</v>
      </c>
      <c r="K14" s="20">
        <f t="shared" si="0"/>
        <v>14.75</v>
      </c>
      <c r="L14" s="21">
        <f t="shared" si="1"/>
        <v>0.70238095238095233</v>
      </c>
      <c r="M14" s="6">
        <f t="shared" si="2"/>
        <v>16.25</v>
      </c>
    </row>
    <row r="15" spans="1:13" ht="17.399999999999999" x14ac:dyDescent="0.25">
      <c r="A15" s="18">
        <f t="shared" si="3"/>
        <v>11</v>
      </c>
      <c r="B15" s="17" t="s">
        <v>70</v>
      </c>
      <c r="C15" s="6">
        <v>507</v>
      </c>
      <c r="D15" s="17" t="s">
        <v>71</v>
      </c>
      <c r="E15" s="5">
        <v>1</v>
      </c>
      <c r="F15" s="5">
        <v>34</v>
      </c>
      <c r="G15" s="7">
        <v>26</v>
      </c>
      <c r="H15" s="6">
        <v>28</v>
      </c>
      <c r="I15" s="6">
        <v>34</v>
      </c>
      <c r="J15" s="6">
        <v>31</v>
      </c>
      <c r="K15" s="20">
        <f t="shared" si="0"/>
        <v>29.75</v>
      </c>
      <c r="L15" s="21">
        <f t="shared" si="1"/>
        <v>0.875</v>
      </c>
      <c r="M15" s="6">
        <f t="shared" si="2"/>
        <v>18.75</v>
      </c>
    </row>
    <row r="16" spans="1:13" ht="17.399999999999999" x14ac:dyDescent="0.25">
      <c r="A16" s="18">
        <f t="shared" si="3"/>
        <v>12</v>
      </c>
      <c r="B16" s="17" t="s">
        <v>72</v>
      </c>
      <c r="C16" s="6">
        <v>411</v>
      </c>
      <c r="D16" s="17" t="s">
        <v>73</v>
      </c>
      <c r="E16" s="5">
        <v>1</v>
      </c>
      <c r="F16" s="5">
        <v>13</v>
      </c>
      <c r="G16" s="7">
        <v>11</v>
      </c>
      <c r="H16" s="6">
        <v>11</v>
      </c>
      <c r="I16" s="6">
        <v>12</v>
      </c>
      <c r="J16" s="6">
        <v>11</v>
      </c>
      <c r="K16" s="20">
        <f>AVERAGE(G16:J16)</f>
        <v>11.25</v>
      </c>
      <c r="L16" s="21">
        <f>K16/F16</f>
        <v>0.86538461538461542</v>
      </c>
      <c r="M16" s="6"/>
    </row>
    <row r="17" spans="1:13" ht="17.399999999999999" x14ac:dyDescent="0.25">
      <c r="A17" s="18">
        <f t="shared" si="3"/>
        <v>13</v>
      </c>
      <c r="B17" s="17" t="s">
        <v>74</v>
      </c>
      <c r="C17" s="6">
        <v>410</v>
      </c>
      <c r="D17" s="17" t="s">
        <v>75</v>
      </c>
      <c r="E17" s="5">
        <v>2</v>
      </c>
      <c r="F17" s="5">
        <v>29</v>
      </c>
      <c r="G17" s="7">
        <v>20</v>
      </c>
      <c r="H17" s="6">
        <v>18</v>
      </c>
      <c r="I17" s="6">
        <v>19</v>
      </c>
      <c r="J17" s="6">
        <v>19</v>
      </c>
      <c r="K17" s="20">
        <f t="shared" si="0"/>
        <v>19</v>
      </c>
      <c r="L17" s="21">
        <f t="shared" si="1"/>
        <v>0.65517241379310343</v>
      </c>
      <c r="M17" s="6">
        <f t="shared" si="2"/>
        <v>16.25</v>
      </c>
    </row>
    <row r="18" spans="1:13" ht="15.6" x14ac:dyDescent="0.25">
      <c r="G18" s="24">
        <v>20</v>
      </c>
      <c r="H18" s="24">
        <v>20</v>
      </c>
      <c r="I18" s="24">
        <v>20</v>
      </c>
      <c r="J18" s="24">
        <v>5</v>
      </c>
      <c r="L18" s="28"/>
    </row>
    <row r="19" spans="1:13" ht="15.6" x14ac:dyDescent="0.25">
      <c r="G19" s="24">
        <v>20</v>
      </c>
      <c r="H19" s="24">
        <v>20</v>
      </c>
      <c r="I19" s="24">
        <v>20</v>
      </c>
      <c r="J19" s="24">
        <v>10</v>
      </c>
      <c r="L19" s="28"/>
    </row>
    <row r="20" spans="1:13" ht="15.6" x14ac:dyDescent="0.25">
      <c r="G20" s="24">
        <v>20</v>
      </c>
      <c r="H20" s="24">
        <v>20</v>
      </c>
      <c r="I20" s="24">
        <v>15</v>
      </c>
      <c r="J20" s="24">
        <v>10</v>
      </c>
      <c r="L20" s="28"/>
    </row>
    <row r="21" spans="1:13" ht="15.6" x14ac:dyDescent="0.25">
      <c r="G21" s="24">
        <v>20</v>
      </c>
      <c r="H21" s="24">
        <v>20</v>
      </c>
      <c r="I21" s="24">
        <v>20</v>
      </c>
      <c r="J21" s="24">
        <v>20</v>
      </c>
      <c r="L21" s="28"/>
    </row>
    <row r="22" spans="1:13" ht="15.6" x14ac:dyDescent="0.25">
      <c r="G22" s="24">
        <v>20</v>
      </c>
      <c r="H22" s="24">
        <v>20</v>
      </c>
      <c r="I22" s="24">
        <v>15</v>
      </c>
      <c r="J22" s="24">
        <v>20</v>
      </c>
      <c r="L22" s="28"/>
    </row>
    <row r="23" spans="1:13" ht="15.6" x14ac:dyDescent="0.25">
      <c r="G23" s="24">
        <v>20</v>
      </c>
      <c r="H23" s="24">
        <v>20</v>
      </c>
      <c r="I23" s="24">
        <v>15</v>
      </c>
      <c r="J23" s="24">
        <v>20</v>
      </c>
      <c r="L23" s="28"/>
    </row>
    <row r="24" spans="1:13" ht="15.6" x14ac:dyDescent="0.25">
      <c r="G24" s="24">
        <v>20</v>
      </c>
      <c r="H24" s="24">
        <v>20</v>
      </c>
      <c r="I24" s="24">
        <v>15</v>
      </c>
      <c r="J24" s="24">
        <v>20</v>
      </c>
      <c r="L24" s="28"/>
    </row>
    <row r="25" spans="1:13" ht="15.6" x14ac:dyDescent="0.25">
      <c r="G25" s="24">
        <v>20</v>
      </c>
      <c r="H25" s="24">
        <v>20</v>
      </c>
      <c r="I25" s="24">
        <v>20</v>
      </c>
      <c r="J25" s="24">
        <v>20</v>
      </c>
      <c r="L25" s="28"/>
    </row>
    <row r="26" spans="1:13" ht="15.6" x14ac:dyDescent="0.25">
      <c r="G26" s="24">
        <v>20</v>
      </c>
      <c r="H26" s="24">
        <v>20</v>
      </c>
      <c r="I26" s="24">
        <v>20</v>
      </c>
      <c r="J26" s="24">
        <v>20</v>
      </c>
      <c r="L26" s="28"/>
    </row>
    <row r="27" spans="1:13" ht="15.6" x14ac:dyDescent="0.25">
      <c r="G27" s="24">
        <v>20</v>
      </c>
      <c r="H27" s="24">
        <v>20</v>
      </c>
      <c r="I27" s="24">
        <v>20</v>
      </c>
      <c r="J27" s="24">
        <v>5</v>
      </c>
      <c r="L27" s="28"/>
    </row>
    <row r="28" spans="1:13" ht="15.6" x14ac:dyDescent="0.25">
      <c r="G28" s="24">
        <v>20</v>
      </c>
      <c r="H28" s="24">
        <v>20</v>
      </c>
      <c r="I28" s="24">
        <v>20</v>
      </c>
      <c r="J28" s="24">
        <v>15</v>
      </c>
      <c r="L28" s="28"/>
    </row>
    <row r="29" spans="1:13" ht="15.6" x14ac:dyDescent="0.25">
      <c r="H29" s="26"/>
      <c r="I29" s="26"/>
      <c r="J29" s="26"/>
      <c r="L29" s="28"/>
    </row>
    <row r="30" spans="1:13" ht="15.6" x14ac:dyDescent="0.25">
      <c r="G30" s="24">
        <v>20</v>
      </c>
      <c r="H30" s="24">
        <v>20</v>
      </c>
      <c r="I30" s="24">
        <v>15</v>
      </c>
      <c r="J30" s="24">
        <v>10</v>
      </c>
      <c r="L30" s="28"/>
    </row>
  </sheetData>
  <mergeCells count="2">
    <mergeCell ref="A3:M3"/>
    <mergeCell ref="A1:M2"/>
  </mergeCells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L8" sqref="L8"/>
    </sheetView>
  </sheetViews>
  <sheetFormatPr defaultColWidth="9" defaultRowHeight="14.4" x14ac:dyDescent="0.25"/>
  <cols>
    <col min="1" max="1" width="6.33203125" customWidth="1"/>
    <col min="2" max="2" width="18.109375" customWidth="1"/>
    <col min="3" max="6" width="11.109375" customWidth="1"/>
    <col min="7" max="7" width="6.5546875" customWidth="1"/>
    <col min="8" max="10" width="7.77734375" style="24" customWidth="1"/>
    <col min="11" max="11" width="11.109375" customWidth="1"/>
    <col min="12" max="12" width="8.6640625" customWidth="1"/>
    <col min="13" max="13" width="11.109375" customWidth="1"/>
  </cols>
  <sheetData>
    <row r="1" spans="1:13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7.399999999999999" x14ac:dyDescent="0.25">
      <c r="A3" s="36" t="s">
        <v>76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29" customFormat="1" ht="15.6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2">
        <v>10.9</v>
      </c>
      <c r="H4" s="2">
        <v>10.11</v>
      </c>
      <c r="I4" s="2">
        <v>10.119999999999999</v>
      </c>
      <c r="J4" s="2">
        <v>10.130000000000001</v>
      </c>
      <c r="K4" s="19" t="s">
        <v>8</v>
      </c>
      <c r="L4" s="19" t="s">
        <v>9</v>
      </c>
      <c r="M4" s="13" t="s">
        <v>10</v>
      </c>
    </row>
    <row r="5" spans="1:13" s="29" customFormat="1" ht="15.6" x14ac:dyDescent="0.25">
      <c r="A5" s="2">
        <f t="shared" ref="A5:A18" si="0">ROW()-4</f>
        <v>1</v>
      </c>
      <c r="B5" s="14" t="s">
        <v>77</v>
      </c>
      <c r="C5" s="6">
        <v>503</v>
      </c>
      <c r="D5" s="5">
        <v>34</v>
      </c>
      <c r="E5" s="5">
        <v>6</v>
      </c>
      <c r="F5" s="5">
        <v>28</v>
      </c>
      <c r="G5" s="6">
        <v>28</v>
      </c>
      <c r="H5" s="6">
        <v>21</v>
      </c>
      <c r="I5" s="6">
        <v>19</v>
      </c>
      <c r="J5" s="6">
        <v>19</v>
      </c>
      <c r="K5" s="20">
        <f>AVERAGE(G5:J5)</f>
        <v>21.75</v>
      </c>
      <c r="L5" s="21">
        <f>K5/F5</f>
        <v>0.7767857142857143</v>
      </c>
      <c r="M5" s="6">
        <f>AVERAGE(G21:J21)</f>
        <v>6.25</v>
      </c>
    </row>
    <row r="6" spans="1:13" s="29" customFormat="1" ht="15.6" x14ac:dyDescent="0.25">
      <c r="A6" s="2">
        <f t="shared" si="0"/>
        <v>2</v>
      </c>
      <c r="B6" s="14" t="s">
        <v>78</v>
      </c>
      <c r="C6" s="6">
        <v>503</v>
      </c>
      <c r="D6" s="5">
        <v>33</v>
      </c>
      <c r="E6" s="5">
        <v>2</v>
      </c>
      <c r="F6" s="5">
        <v>31</v>
      </c>
      <c r="G6" s="6">
        <v>24</v>
      </c>
      <c r="H6" s="6">
        <v>22</v>
      </c>
      <c r="I6" s="6">
        <v>22</v>
      </c>
      <c r="J6" s="6">
        <v>25</v>
      </c>
      <c r="K6" s="20">
        <f t="shared" ref="K6:K20" si="1">AVERAGE(G6:J6)</f>
        <v>23.25</v>
      </c>
      <c r="L6" s="21">
        <f t="shared" ref="L6:L20" si="2">K6/F6</f>
        <v>0.75</v>
      </c>
      <c r="M6" s="6">
        <f t="shared" ref="M6:M20" si="3">AVERAGE(G22:J22)</f>
        <v>6.25</v>
      </c>
    </row>
    <row r="7" spans="1:13" s="29" customFormat="1" ht="15.6" x14ac:dyDescent="0.25">
      <c r="A7" s="2">
        <f t="shared" si="0"/>
        <v>3</v>
      </c>
      <c r="B7" s="14" t="s">
        <v>79</v>
      </c>
      <c r="C7" s="6">
        <v>506</v>
      </c>
      <c r="D7" s="5">
        <v>35</v>
      </c>
      <c r="E7" s="5">
        <v>3</v>
      </c>
      <c r="F7" s="5">
        <v>32</v>
      </c>
      <c r="G7" s="6">
        <v>23</v>
      </c>
      <c r="H7" s="6">
        <v>24</v>
      </c>
      <c r="I7" s="6">
        <v>23</v>
      </c>
      <c r="J7" s="6">
        <v>25</v>
      </c>
      <c r="K7" s="20">
        <f t="shared" si="1"/>
        <v>23.75</v>
      </c>
      <c r="L7" s="21">
        <f t="shared" si="2"/>
        <v>0.7421875</v>
      </c>
      <c r="M7" s="6">
        <f t="shared" si="3"/>
        <v>17.5</v>
      </c>
    </row>
    <row r="8" spans="1:13" s="29" customFormat="1" ht="15.6" x14ac:dyDescent="0.25">
      <c r="A8" s="2">
        <f t="shared" si="0"/>
        <v>4</v>
      </c>
      <c r="B8" s="14" t="s">
        <v>80</v>
      </c>
      <c r="C8" s="6">
        <v>518</v>
      </c>
      <c r="D8" s="5">
        <v>33</v>
      </c>
      <c r="E8" s="5">
        <v>4</v>
      </c>
      <c r="F8" s="5">
        <v>30</v>
      </c>
      <c r="G8" s="6">
        <v>30</v>
      </c>
      <c r="H8" s="6">
        <v>26</v>
      </c>
      <c r="I8" s="6">
        <v>26</v>
      </c>
      <c r="J8" s="6">
        <v>30</v>
      </c>
      <c r="K8" s="20">
        <f t="shared" si="1"/>
        <v>28</v>
      </c>
      <c r="L8" s="21">
        <f t="shared" si="2"/>
        <v>0.93333333333333335</v>
      </c>
      <c r="M8" s="6">
        <f t="shared" si="3"/>
        <v>11.25</v>
      </c>
    </row>
    <row r="9" spans="1:13" s="29" customFormat="1" ht="15.6" x14ac:dyDescent="0.25">
      <c r="A9" s="2">
        <f t="shared" si="0"/>
        <v>5</v>
      </c>
      <c r="B9" s="14" t="s">
        <v>81</v>
      </c>
      <c r="C9" s="6">
        <v>520</v>
      </c>
      <c r="D9" s="5">
        <v>36</v>
      </c>
      <c r="E9" s="5">
        <v>4</v>
      </c>
      <c r="F9" s="5">
        <v>32</v>
      </c>
      <c r="G9" s="6">
        <v>21</v>
      </c>
      <c r="H9" s="6">
        <v>22</v>
      </c>
      <c r="I9" s="6">
        <v>21</v>
      </c>
      <c r="J9" s="6">
        <v>23</v>
      </c>
      <c r="K9" s="20">
        <f t="shared" si="1"/>
        <v>21.75</v>
      </c>
      <c r="L9" s="21">
        <f t="shared" si="2"/>
        <v>0.6796875</v>
      </c>
      <c r="M9" s="6">
        <f t="shared" si="3"/>
        <v>11.25</v>
      </c>
    </row>
    <row r="10" spans="1:13" s="29" customFormat="1" ht="15.6" x14ac:dyDescent="0.25">
      <c r="A10" s="2">
        <f t="shared" si="0"/>
        <v>6</v>
      </c>
      <c r="B10" s="14" t="s">
        <v>82</v>
      </c>
      <c r="C10" s="6">
        <v>521</v>
      </c>
      <c r="D10" s="5">
        <v>35</v>
      </c>
      <c r="E10" s="5">
        <v>1</v>
      </c>
      <c r="F10" s="5">
        <v>34</v>
      </c>
      <c r="G10" s="6">
        <v>34</v>
      </c>
      <c r="H10" s="6">
        <v>33</v>
      </c>
      <c r="I10" s="6">
        <v>33</v>
      </c>
      <c r="J10" s="6">
        <v>30</v>
      </c>
      <c r="K10" s="20">
        <f t="shared" si="1"/>
        <v>32.5</v>
      </c>
      <c r="L10" s="21">
        <f t="shared" si="2"/>
        <v>0.95588235294117652</v>
      </c>
      <c r="M10" s="6">
        <f t="shared" si="3"/>
        <v>11.25</v>
      </c>
    </row>
    <row r="11" spans="1:13" s="29" customFormat="1" ht="15.6" x14ac:dyDescent="0.25">
      <c r="A11" s="2">
        <f t="shared" si="0"/>
        <v>7</v>
      </c>
      <c r="B11" s="14" t="s">
        <v>83</v>
      </c>
      <c r="C11" s="6">
        <v>524</v>
      </c>
      <c r="D11" s="5">
        <v>41</v>
      </c>
      <c r="E11" s="5">
        <v>2</v>
      </c>
      <c r="F11" s="5">
        <v>39</v>
      </c>
      <c r="G11" s="6">
        <v>35</v>
      </c>
      <c r="H11" s="6">
        <v>30</v>
      </c>
      <c r="I11" s="6">
        <v>23</v>
      </c>
      <c r="J11" s="6">
        <v>24</v>
      </c>
      <c r="K11" s="20">
        <f t="shared" si="1"/>
        <v>28</v>
      </c>
      <c r="L11" s="21">
        <f t="shared" si="2"/>
        <v>0.71794871794871795</v>
      </c>
      <c r="M11" s="6">
        <f t="shared" si="3"/>
        <v>15</v>
      </c>
    </row>
    <row r="12" spans="1:13" s="29" customFormat="1" ht="15.6" x14ac:dyDescent="0.25">
      <c r="A12" s="2">
        <f t="shared" si="0"/>
        <v>8</v>
      </c>
      <c r="B12" s="14" t="s">
        <v>84</v>
      </c>
      <c r="C12" s="6">
        <v>527</v>
      </c>
      <c r="D12" s="5">
        <v>38</v>
      </c>
      <c r="E12" s="5">
        <v>4</v>
      </c>
      <c r="F12" s="5">
        <v>34</v>
      </c>
      <c r="G12" s="6">
        <v>34</v>
      </c>
      <c r="H12" s="6">
        <v>21</v>
      </c>
      <c r="I12" s="6">
        <v>30</v>
      </c>
      <c r="J12" s="6">
        <v>31</v>
      </c>
      <c r="K12" s="20">
        <f t="shared" si="1"/>
        <v>29</v>
      </c>
      <c r="L12" s="21">
        <f t="shared" si="2"/>
        <v>0.8529411764705882</v>
      </c>
      <c r="M12" s="6">
        <f t="shared" si="3"/>
        <v>15</v>
      </c>
    </row>
    <row r="13" spans="1:13" s="29" customFormat="1" ht="15.6" x14ac:dyDescent="0.25">
      <c r="A13" s="2">
        <f t="shared" si="0"/>
        <v>9</v>
      </c>
      <c r="B13" s="14" t="s">
        <v>85</v>
      </c>
      <c r="C13" s="6">
        <v>514</v>
      </c>
      <c r="D13" s="5">
        <v>39</v>
      </c>
      <c r="E13" s="5">
        <v>0</v>
      </c>
      <c r="F13" s="5">
        <v>39</v>
      </c>
      <c r="G13" s="6">
        <v>35</v>
      </c>
      <c r="H13" s="6">
        <v>30</v>
      </c>
      <c r="I13" s="6">
        <v>32</v>
      </c>
      <c r="J13" s="6">
        <v>32</v>
      </c>
      <c r="K13" s="20">
        <f t="shared" si="1"/>
        <v>32.25</v>
      </c>
      <c r="L13" s="21">
        <f t="shared" si="2"/>
        <v>0.82692307692307687</v>
      </c>
      <c r="M13" s="6">
        <f t="shared" si="3"/>
        <v>12.5</v>
      </c>
    </row>
    <row r="14" spans="1:13" s="29" customFormat="1" ht="15.6" x14ac:dyDescent="0.25">
      <c r="A14" s="2">
        <f t="shared" si="0"/>
        <v>10</v>
      </c>
      <c r="B14" s="14" t="s">
        <v>86</v>
      </c>
      <c r="C14" s="6">
        <v>530</v>
      </c>
      <c r="D14" s="5">
        <v>31</v>
      </c>
      <c r="E14" s="5">
        <v>4</v>
      </c>
      <c r="F14" s="5">
        <v>27</v>
      </c>
      <c r="G14" s="7">
        <v>23</v>
      </c>
      <c r="H14" s="6">
        <v>19</v>
      </c>
      <c r="I14" s="6">
        <v>21</v>
      </c>
      <c r="J14" s="6">
        <v>18</v>
      </c>
      <c r="K14" s="20">
        <f t="shared" si="1"/>
        <v>20.25</v>
      </c>
      <c r="L14" s="21">
        <f t="shared" si="2"/>
        <v>0.75</v>
      </c>
      <c r="M14" s="6">
        <f t="shared" si="3"/>
        <v>10</v>
      </c>
    </row>
    <row r="15" spans="1:13" s="29" customFormat="1" ht="15.6" x14ac:dyDescent="0.25">
      <c r="A15" s="2">
        <f t="shared" si="0"/>
        <v>11</v>
      </c>
      <c r="B15" s="14" t="s">
        <v>87</v>
      </c>
      <c r="C15" s="6">
        <v>523</v>
      </c>
      <c r="D15" s="5">
        <v>34</v>
      </c>
      <c r="E15" s="5">
        <v>0</v>
      </c>
      <c r="F15" s="5">
        <v>34</v>
      </c>
      <c r="G15" s="7">
        <v>28</v>
      </c>
      <c r="H15" s="6">
        <f>20+4+1</f>
        <v>25</v>
      </c>
      <c r="I15" s="6">
        <v>31</v>
      </c>
      <c r="J15" s="6">
        <v>31</v>
      </c>
      <c r="K15" s="20">
        <f t="shared" si="1"/>
        <v>28.75</v>
      </c>
      <c r="L15" s="21">
        <f t="shared" si="2"/>
        <v>0.84558823529411764</v>
      </c>
      <c r="M15" s="6">
        <f t="shared" si="3"/>
        <v>15</v>
      </c>
    </row>
    <row r="16" spans="1:13" s="29" customFormat="1" ht="15.6" x14ac:dyDescent="0.25">
      <c r="A16" s="2">
        <f t="shared" si="0"/>
        <v>12</v>
      </c>
      <c r="B16" s="10" t="s">
        <v>88</v>
      </c>
      <c r="C16" s="10" t="s">
        <v>89</v>
      </c>
      <c r="D16" s="10" t="s">
        <v>71</v>
      </c>
      <c r="E16" s="5">
        <v>0</v>
      </c>
      <c r="F16" s="5">
        <v>35</v>
      </c>
      <c r="G16" s="7">
        <v>33</v>
      </c>
      <c r="H16" s="6">
        <v>25</v>
      </c>
      <c r="I16" s="6">
        <v>25</v>
      </c>
      <c r="J16" s="6">
        <v>21</v>
      </c>
      <c r="K16" s="20">
        <f t="shared" si="1"/>
        <v>26</v>
      </c>
      <c r="L16" s="21">
        <f t="shared" si="2"/>
        <v>0.74285714285714288</v>
      </c>
      <c r="M16" s="6">
        <f t="shared" si="3"/>
        <v>13.75</v>
      </c>
    </row>
    <row r="17" spans="1:13" s="29" customFormat="1" ht="15.6" x14ac:dyDescent="0.25">
      <c r="A17" s="2">
        <f t="shared" si="0"/>
        <v>13</v>
      </c>
      <c r="B17" s="17" t="s">
        <v>90</v>
      </c>
      <c r="C17" s="17" t="s">
        <v>89</v>
      </c>
      <c r="D17" s="17" t="s">
        <v>91</v>
      </c>
      <c r="E17" s="5">
        <v>0</v>
      </c>
      <c r="F17" s="5">
        <v>16</v>
      </c>
      <c r="G17" s="7">
        <v>16</v>
      </c>
      <c r="H17" s="6">
        <v>16</v>
      </c>
      <c r="I17" s="6">
        <v>13</v>
      </c>
      <c r="J17" s="6">
        <v>12</v>
      </c>
      <c r="K17" s="20">
        <f t="shared" si="1"/>
        <v>14.25</v>
      </c>
      <c r="L17" s="21">
        <f t="shared" si="2"/>
        <v>0.890625</v>
      </c>
      <c r="M17" s="6">
        <f t="shared" si="3"/>
        <v>16.25</v>
      </c>
    </row>
    <row r="18" spans="1:13" s="29" customFormat="1" ht="15.6" x14ac:dyDescent="0.25">
      <c r="A18" s="2">
        <f t="shared" si="0"/>
        <v>14</v>
      </c>
      <c r="B18" s="17" t="s">
        <v>92</v>
      </c>
      <c r="C18" s="17" t="s">
        <v>93</v>
      </c>
      <c r="D18" s="17" t="s">
        <v>91</v>
      </c>
      <c r="E18" s="5">
        <v>0</v>
      </c>
      <c r="F18" s="5">
        <v>16</v>
      </c>
      <c r="G18" s="7">
        <v>13</v>
      </c>
      <c r="H18" s="6">
        <v>14</v>
      </c>
      <c r="I18" s="6">
        <v>15</v>
      </c>
      <c r="J18" s="6">
        <v>14</v>
      </c>
      <c r="K18" s="20">
        <f t="shared" si="1"/>
        <v>14</v>
      </c>
      <c r="L18" s="21">
        <f t="shared" si="2"/>
        <v>0.875</v>
      </c>
      <c r="M18" s="6">
        <f t="shared" si="3"/>
        <v>18.75</v>
      </c>
    </row>
    <row r="19" spans="1:13" s="29" customFormat="1" ht="15.6" x14ac:dyDescent="0.25">
      <c r="A19" s="1" t="s">
        <v>94</v>
      </c>
      <c r="B19" s="10" t="s">
        <v>95</v>
      </c>
      <c r="C19" s="10" t="s">
        <v>96</v>
      </c>
      <c r="D19" s="10" t="s">
        <v>97</v>
      </c>
      <c r="E19" s="11">
        <v>4</v>
      </c>
      <c r="F19" s="5">
        <v>28</v>
      </c>
      <c r="G19" s="12">
        <v>28</v>
      </c>
      <c r="H19" s="6">
        <v>28</v>
      </c>
      <c r="I19" s="6">
        <v>19</v>
      </c>
      <c r="J19" s="6">
        <v>16</v>
      </c>
      <c r="K19" s="20">
        <f t="shared" si="1"/>
        <v>22.75</v>
      </c>
      <c r="L19" s="21">
        <f t="shared" si="2"/>
        <v>0.8125</v>
      </c>
      <c r="M19" s="6">
        <f t="shared" si="3"/>
        <v>13.75</v>
      </c>
    </row>
    <row r="20" spans="1:13" s="29" customFormat="1" ht="15.6" x14ac:dyDescent="0.25">
      <c r="A20" s="13" t="s">
        <v>91</v>
      </c>
      <c r="B20" s="17" t="s">
        <v>98</v>
      </c>
      <c r="C20" s="17" t="s">
        <v>99</v>
      </c>
      <c r="D20" s="17" t="s">
        <v>100</v>
      </c>
      <c r="E20" s="5">
        <v>2</v>
      </c>
      <c r="F20" s="5">
        <v>42</v>
      </c>
      <c r="G20" s="7">
        <v>33</v>
      </c>
      <c r="H20" s="6">
        <v>29</v>
      </c>
      <c r="I20" s="6">
        <v>42</v>
      </c>
      <c r="J20" s="6">
        <v>41</v>
      </c>
      <c r="K20" s="20">
        <f t="shared" si="1"/>
        <v>36.25</v>
      </c>
      <c r="L20" s="21">
        <f t="shared" si="2"/>
        <v>0.86309523809523814</v>
      </c>
      <c r="M20" s="6">
        <f t="shared" si="3"/>
        <v>16.25</v>
      </c>
    </row>
    <row r="21" spans="1:13" x14ac:dyDescent="0.25">
      <c r="A21" s="24"/>
      <c r="B21" s="24"/>
      <c r="C21" s="24"/>
      <c r="D21" s="24"/>
      <c r="E21" s="24"/>
      <c r="G21" s="24">
        <v>10</v>
      </c>
      <c r="H21" s="24">
        <v>5</v>
      </c>
      <c r="I21" s="24">
        <v>5</v>
      </c>
      <c r="J21" s="24">
        <v>5</v>
      </c>
      <c r="K21" s="24"/>
      <c r="L21" s="24"/>
      <c r="M21" s="24"/>
    </row>
    <row r="22" spans="1:13" x14ac:dyDescent="0.25">
      <c r="A22" s="24"/>
      <c r="B22" s="24"/>
      <c r="C22" s="24"/>
      <c r="D22" s="24"/>
      <c r="E22" s="24"/>
      <c r="G22" s="24">
        <v>10</v>
      </c>
      <c r="H22" s="24">
        <v>5</v>
      </c>
      <c r="I22" s="24">
        <v>5</v>
      </c>
      <c r="J22" s="24">
        <v>5</v>
      </c>
      <c r="K22" s="24"/>
      <c r="L22" s="24"/>
      <c r="M22" s="24"/>
    </row>
    <row r="23" spans="1:13" x14ac:dyDescent="0.25">
      <c r="A23" s="24"/>
      <c r="B23" s="24"/>
      <c r="C23" s="24"/>
      <c r="D23" s="24"/>
      <c r="E23" s="24"/>
      <c r="G23" s="24">
        <v>20</v>
      </c>
      <c r="H23" s="24">
        <v>20</v>
      </c>
      <c r="I23" s="24">
        <v>15</v>
      </c>
      <c r="J23" s="24">
        <v>15</v>
      </c>
      <c r="K23" s="24"/>
      <c r="L23" s="24"/>
      <c r="M23" s="24"/>
    </row>
    <row r="24" spans="1:13" x14ac:dyDescent="0.25">
      <c r="A24" s="24"/>
      <c r="B24" s="24"/>
      <c r="C24" s="24"/>
      <c r="D24" s="24"/>
      <c r="E24" s="24"/>
      <c r="G24" s="24">
        <v>5</v>
      </c>
      <c r="H24" s="24">
        <v>15</v>
      </c>
      <c r="I24" s="24">
        <v>20</v>
      </c>
      <c r="J24" s="24">
        <v>5</v>
      </c>
      <c r="K24" s="24"/>
      <c r="L24" s="24"/>
      <c r="M24" s="24"/>
    </row>
    <row r="25" spans="1:13" x14ac:dyDescent="0.25">
      <c r="A25" s="24"/>
      <c r="B25" s="24"/>
      <c r="C25" s="24"/>
      <c r="D25" s="24"/>
      <c r="E25" s="24"/>
      <c r="G25" s="24">
        <v>5</v>
      </c>
      <c r="H25" s="24">
        <v>15</v>
      </c>
      <c r="I25" s="24">
        <v>10</v>
      </c>
      <c r="J25" s="24">
        <v>15</v>
      </c>
      <c r="K25" s="24"/>
      <c r="L25" s="24"/>
      <c r="M25" s="24"/>
    </row>
    <row r="26" spans="1:13" x14ac:dyDescent="0.25">
      <c r="A26" s="24"/>
      <c r="B26" s="24"/>
      <c r="C26" s="24"/>
      <c r="D26" s="24"/>
      <c r="E26" s="24"/>
      <c r="G26" s="24">
        <v>5</v>
      </c>
      <c r="H26" s="24">
        <v>20</v>
      </c>
      <c r="I26" s="24">
        <v>15</v>
      </c>
      <c r="J26" s="24">
        <v>5</v>
      </c>
      <c r="K26" s="24"/>
      <c r="L26" s="24"/>
      <c r="M26" s="24"/>
    </row>
    <row r="27" spans="1:13" x14ac:dyDescent="0.25">
      <c r="A27" s="24"/>
      <c r="B27" s="24"/>
      <c r="C27" s="24"/>
      <c r="D27" s="24"/>
      <c r="E27" s="24"/>
      <c r="G27" s="24">
        <v>10</v>
      </c>
      <c r="H27" s="24">
        <v>15</v>
      </c>
      <c r="I27" s="24">
        <v>20</v>
      </c>
      <c r="J27" s="24">
        <v>15</v>
      </c>
      <c r="K27" s="24"/>
      <c r="L27" s="24"/>
      <c r="M27" s="24"/>
    </row>
    <row r="28" spans="1:13" x14ac:dyDescent="0.25">
      <c r="A28" s="24"/>
      <c r="B28" s="24"/>
      <c r="C28" s="24"/>
      <c r="D28" s="24"/>
      <c r="E28" s="24"/>
      <c r="G28" s="24">
        <v>10</v>
      </c>
      <c r="H28" s="24">
        <v>20</v>
      </c>
      <c r="I28" s="24">
        <v>15</v>
      </c>
      <c r="J28" s="24">
        <v>15</v>
      </c>
      <c r="K28" s="24"/>
      <c r="L28" s="24"/>
      <c r="M28" s="24"/>
    </row>
    <row r="29" spans="1:13" x14ac:dyDescent="0.25">
      <c r="A29" s="24"/>
      <c r="B29" s="24"/>
      <c r="C29" s="24"/>
      <c r="D29" s="24"/>
      <c r="E29" s="24"/>
      <c r="G29" s="24">
        <v>10</v>
      </c>
      <c r="H29" s="24">
        <v>20</v>
      </c>
      <c r="I29" s="24">
        <v>15</v>
      </c>
      <c r="J29" s="24">
        <v>5</v>
      </c>
      <c r="K29" s="24"/>
      <c r="L29" s="24"/>
      <c r="M29" s="24"/>
    </row>
    <row r="30" spans="1:13" x14ac:dyDescent="0.25">
      <c r="A30" s="24"/>
      <c r="B30" s="24"/>
      <c r="C30" s="24"/>
      <c r="D30" s="24"/>
      <c r="E30" s="24"/>
      <c r="G30" s="24">
        <v>5</v>
      </c>
      <c r="H30" s="24">
        <v>15</v>
      </c>
      <c r="I30" s="24">
        <v>15</v>
      </c>
      <c r="J30" s="24">
        <v>5</v>
      </c>
      <c r="K30" s="24"/>
      <c r="L30" s="24"/>
      <c r="M30" s="24"/>
    </row>
    <row r="31" spans="1:13" x14ac:dyDescent="0.25">
      <c r="A31" s="24"/>
      <c r="B31" s="24"/>
      <c r="C31" s="24"/>
      <c r="D31" s="24"/>
      <c r="E31" s="24"/>
      <c r="G31" s="24">
        <v>15</v>
      </c>
      <c r="H31" s="24">
        <v>15</v>
      </c>
      <c r="I31" s="24">
        <v>15</v>
      </c>
      <c r="J31" s="24">
        <v>15</v>
      </c>
      <c r="K31" s="24"/>
      <c r="L31" s="24"/>
      <c r="M31" s="24"/>
    </row>
    <row r="32" spans="1:13" x14ac:dyDescent="0.25">
      <c r="A32" s="24"/>
      <c r="B32" s="24"/>
      <c r="C32" s="24"/>
      <c r="D32" s="24"/>
      <c r="E32" s="24"/>
      <c r="G32" s="24">
        <v>20</v>
      </c>
      <c r="H32" s="24">
        <v>15</v>
      </c>
      <c r="I32" s="24">
        <v>15</v>
      </c>
      <c r="J32" s="24">
        <v>5</v>
      </c>
      <c r="K32" s="24"/>
      <c r="L32" s="24"/>
      <c r="M32" s="24"/>
    </row>
    <row r="33" spans="1:13" x14ac:dyDescent="0.25">
      <c r="A33" s="24"/>
      <c r="B33" s="24"/>
      <c r="C33" s="24"/>
      <c r="D33" s="24"/>
      <c r="E33" s="24"/>
      <c r="G33" s="24">
        <v>20</v>
      </c>
      <c r="H33" s="24">
        <v>15</v>
      </c>
      <c r="I33" s="24">
        <v>15</v>
      </c>
      <c r="J33" s="24">
        <v>15</v>
      </c>
      <c r="K33" s="24"/>
      <c r="L33" s="24"/>
      <c r="M33" s="24"/>
    </row>
    <row r="34" spans="1:13" x14ac:dyDescent="0.25">
      <c r="A34" s="24"/>
      <c r="B34" s="24"/>
      <c r="C34" s="24"/>
      <c r="D34" s="24"/>
      <c r="E34" s="24"/>
      <c r="G34" s="24">
        <v>20</v>
      </c>
      <c r="H34" s="24">
        <v>20</v>
      </c>
      <c r="I34" s="24">
        <v>20</v>
      </c>
      <c r="J34" s="24">
        <v>15</v>
      </c>
      <c r="K34" s="24"/>
      <c r="L34" s="24"/>
      <c r="M34" s="24"/>
    </row>
    <row r="35" spans="1:13" x14ac:dyDescent="0.25">
      <c r="A35" s="24"/>
      <c r="B35" s="24"/>
      <c r="C35" s="24"/>
      <c r="D35" s="24"/>
      <c r="E35" s="24"/>
      <c r="G35" s="24">
        <v>10</v>
      </c>
      <c r="H35" s="24">
        <v>15</v>
      </c>
      <c r="I35" s="24">
        <v>15</v>
      </c>
      <c r="J35" s="24">
        <v>15</v>
      </c>
      <c r="K35" s="24"/>
      <c r="L35" s="24"/>
      <c r="M35" s="24"/>
    </row>
    <row r="36" spans="1:13" x14ac:dyDescent="0.25">
      <c r="A36" s="24"/>
      <c r="B36" s="24"/>
      <c r="C36" s="24"/>
      <c r="D36" s="24"/>
      <c r="E36" s="24"/>
      <c r="G36" s="24">
        <v>15</v>
      </c>
      <c r="H36" s="24">
        <v>20</v>
      </c>
      <c r="I36" s="24">
        <v>15</v>
      </c>
      <c r="J36" s="24">
        <v>15</v>
      </c>
      <c r="K36" s="24"/>
      <c r="L36" s="24"/>
      <c r="M36" s="24"/>
    </row>
  </sheetData>
  <mergeCells count="2">
    <mergeCell ref="A3:M3"/>
    <mergeCell ref="A1:M2"/>
  </mergeCells>
  <phoneticPr fontId="1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workbookViewId="0">
      <selection activeCell="M5" sqref="M5:M13"/>
    </sheetView>
  </sheetViews>
  <sheetFormatPr defaultColWidth="9" defaultRowHeight="14.4" x14ac:dyDescent="0.25"/>
  <cols>
    <col min="1" max="1" width="6.33203125" style="24" customWidth="1"/>
    <col min="2" max="2" width="10.6640625" style="24" customWidth="1"/>
    <col min="3" max="6" width="11.109375" style="24" customWidth="1"/>
    <col min="7" max="7" width="6.5546875" style="24" customWidth="1"/>
    <col min="8" max="10" width="8.33203125" style="24" customWidth="1"/>
    <col min="11" max="11" width="11.109375" style="24" customWidth="1"/>
    <col min="12" max="12" width="9.44140625" style="24" customWidth="1"/>
    <col min="13" max="13" width="11.109375" style="24" customWidth="1"/>
  </cols>
  <sheetData>
    <row r="1" spans="1:13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17.399999999999999" x14ac:dyDescent="0.25">
      <c r="A3" s="32" t="s">
        <v>101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s="29" customFormat="1" ht="15.6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2">
        <v>10.9</v>
      </c>
      <c r="H4" s="2">
        <v>10.11</v>
      </c>
      <c r="I4" s="2">
        <v>10.119999999999999</v>
      </c>
      <c r="J4" s="2">
        <v>10.130000000000001</v>
      </c>
      <c r="K4" s="19" t="s">
        <v>8</v>
      </c>
      <c r="L4" s="19" t="s">
        <v>9</v>
      </c>
      <c r="M4" s="13" t="s">
        <v>10</v>
      </c>
    </row>
    <row r="5" spans="1:13" s="29" customFormat="1" ht="15.6" x14ac:dyDescent="0.25">
      <c r="A5" s="2">
        <v>1</v>
      </c>
      <c r="B5" s="6" t="s">
        <v>102</v>
      </c>
      <c r="C5" s="6">
        <v>604</v>
      </c>
      <c r="D5" s="6" t="s">
        <v>75</v>
      </c>
      <c r="E5" s="5">
        <v>4</v>
      </c>
      <c r="F5" s="5">
        <v>27</v>
      </c>
      <c r="G5" s="6"/>
      <c r="H5" s="6">
        <v>27</v>
      </c>
      <c r="I5" s="6">
        <v>27</v>
      </c>
      <c r="J5" s="6">
        <v>27</v>
      </c>
      <c r="K5" s="20">
        <f>AVERAGE(H5:J5)</f>
        <v>27</v>
      </c>
      <c r="L5" s="21">
        <f>K5/F5</f>
        <v>1</v>
      </c>
      <c r="M5" s="20">
        <f>AVERAGE(H14:J14)</f>
        <v>20</v>
      </c>
    </row>
    <row r="6" spans="1:13" s="29" customFormat="1" ht="15.6" x14ac:dyDescent="0.25">
      <c r="A6" s="2">
        <v>2</v>
      </c>
      <c r="B6" s="6" t="s">
        <v>103</v>
      </c>
      <c r="C6" s="6">
        <v>605</v>
      </c>
      <c r="D6" s="6" t="s">
        <v>75</v>
      </c>
      <c r="E6" s="5">
        <v>6</v>
      </c>
      <c r="F6" s="5">
        <v>25</v>
      </c>
      <c r="G6" s="6"/>
      <c r="H6" s="6">
        <v>25</v>
      </c>
      <c r="I6" s="6">
        <v>25</v>
      </c>
      <c r="J6" s="6">
        <v>25</v>
      </c>
      <c r="K6" s="20">
        <f t="shared" ref="K6:K13" si="0">AVERAGE(H6:J6)</f>
        <v>25</v>
      </c>
      <c r="L6" s="21">
        <f t="shared" ref="L6:L13" si="1">K6/F6</f>
        <v>1</v>
      </c>
      <c r="M6" s="20">
        <f t="shared" ref="M6:M13" si="2">AVERAGE(H15:J15)</f>
        <v>20</v>
      </c>
    </row>
    <row r="7" spans="1:13" s="29" customFormat="1" ht="15.6" x14ac:dyDescent="0.25">
      <c r="A7" s="2">
        <v>3</v>
      </c>
      <c r="B7" s="6" t="s">
        <v>104</v>
      </c>
      <c r="C7" s="6">
        <v>606</v>
      </c>
      <c r="D7" s="6" t="s">
        <v>105</v>
      </c>
      <c r="E7" s="5">
        <v>4</v>
      </c>
      <c r="F7" s="5">
        <v>26</v>
      </c>
      <c r="G7" s="6"/>
      <c r="H7" s="6">
        <v>26</v>
      </c>
      <c r="I7" s="6">
        <v>26</v>
      </c>
      <c r="J7" s="6">
        <v>26</v>
      </c>
      <c r="K7" s="20">
        <f t="shared" si="0"/>
        <v>26</v>
      </c>
      <c r="L7" s="21">
        <f>K7/F7</f>
        <v>1</v>
      </c>
      <c r="M7" s="20">
        <f t="shared" si="2"/>
        <v>18.333333333333332</v>
      </c>
    </row>
    <row r="8" spans="1:13" s="29" customFormat="1" ht="15.6" x14ac:dyDescent="0.25">
      <c r="A8" s="2">
        <v>4</v>
      </c>
      <c r="B8" s="6" t="s">
        <v>106</v>
      </c>
      <c r="C8" s="6">
        <v>607</v>
      </c>
      <c r="D8" s="6" t="s">
        <v>75</v>
      </c>
      <c r="E8" s="5">
        <v>4</v>
      </c>
      <c r="F8" s="5">
        <v>27</v>
      </c>
      <c r="G8" s="6"/>
      <c r="H8" s="6">
        <v>27</v>
      </c>
      <c r="I8" s="6">
        <v>27</v>
      </c>
      <c r="J8" s="6">
        <v>27</v>
      </c>
      <c r="K8" s="20">
        <f t="shared" si="0"/>
        <v>27</v>
      </c>
      <c r="L8" s="21">
        <f t="shared" si="1"/>
        <v>1</v>
      </c>
      <c r="M8" s="20">
        <f t="shared" si="2"/>
        <v>20</v>
      </c>
    </row>
    <row r="9" spans="1:13" s="29" customFormat="1" ht="15.6" x14ac:dyDescent="0.25">
      <c r="A9" s="2">
        <v>5</v>
      </c>
      <c r="B9" s="6" t="s">
        <v>107</v>
      </c>
      <c r="C9" s="6">
        <v>608</v>
      </c>
      <c r="D9" s="6" t="s">
        <v>75</v>
      </c>
      <c r="E9" s="5">
        <v>6</v>
      </c>
      <c r="F9" s="5">
        <v>25</v>
      </c>
      <c r="G9" s="6"/>
      <c r="H9" s="6">
        <v>25</v>
      </c>
      <c r="I9" s="6" t="s">
        <v>108</v>
      </c>
      <c r="J9" s="6">
        <v>25</v>
      </c>
      <c r="K9" s="20">
        <f>(H9+J9)/2</f>
        <v>25</v>
      </c>
      <c r="L9" s="21">
        <f t="shared" si="1"/>
        <v>1</v>
      </c>
      <c r="M9" s="20">
        <f t="shared" si="2"/>
        <v>20</v>
      </c>
    </row>
    <row r="10" spans="1:13" s="29" customFormat="1" ht="15.6" x14ac:dyDescent="0.25">
      <c r="A10" s="2">
        <v>6</v>
      </c>
      <c r="B10" s="6" t="s">
        <v>109</v>
      </c>
      <c r="C10" s="6">
        <v>609</v>
      </c>
      <c r="D10" s="6" t="s">
        <v>97</v>
      </c>
      <c r="E10" s="5">
        <v>8</v>
      </c>
      <c r="F10" s="5">
        <v>24</v>
      </c>
      <c r="G10" s="6"/>
      <c r="H10" s="6">
        <v>24</v>
      </c>
      <c r="I10" s="6">
        <v>24</v>
      </c>
      <c r="J10" s="6" t="s">
        <v>108</v>
      </c>
      <c r="K10" s="20">
        <f>AVERAGE(H10:I10)</f>
        <v>24</v>
      </c>
      <c r="L10" s="21">
        <f t="shared" si="1"/>
        <v>1</v>
      </c>
      <c r="M10" s="20">
        <f t="shared" si="2"/>
        <v>20</v>
      </c>
    </row>
    <row r="11" spans="1:13" s="29" customFormat="1" ht="15.6" x14ac:dyDescent="0.25">
      <c r="A11" s="2">
        <v>7</v>
      </c>
      <c r="B11" s="6" t="s">
        <v>110</v>
      </c>
      <c r="C11" s="6">
        <v>610</v>
      </c>
      <c r="D11" s="6" t="s">
        <v>75</v>
      </c>
      <c r="E11" s="5">
        <v>3</v>
      </c>
      <c r="F11" s="5">
        <v>28</v>
      </c>
      <c r="G11" s="6"/>
      <c r="H11" s="6">
        <v>28</v>
      </c>
      <c r="I11" s="6">
        <v>28</v>
      </c>
      <c r="J11" s="6">
        <v>28</v>
      </c>
      <c r="K11" s="20">
        <f t="shared" si="0"/>
        <v>28</v>
      </c>
      <c r="L11" s="21">
        <f t="shared" si="1"/>
        <v>1</v>
      </c>
      <c r="M11" s="20">
        <f t="shared" si="2"/>
        <v>20</v>
      </c>
    </row>
    <row r="12" spans="1:13" s="29" customFormat="1" ht="15.6" x14ac:dyDescent="0.25">
      <c r="A12" s="2">
        <v>8</v>
      </c>
      <c r="B12" s="6" t="s">
        <v>111</v>
      </c>
      <c r="C12" s="6">
        <v>611</v>
      </c>
      <c r="D12" s="6" t="s">
        <v>75</v>
      </c>
      <c r="E12" s="5">
        <v>16</v>
      </c>
      <c r="F12" s="5">
        <v>15</v>
      </c>
      <c r="G12" s="6"/>
      <c r="H12" s="6" t="s">
        <v>108</v>
      </c>
      <c r="I12" s="6">
        <v>14</v>
      </c>
      <c r="J12" s="6">
        <v>15</v>
      </c>
      <c r="K12" s="20">
        <f>AVERAGE(I12:J12)</f>
        <v>14.5</v>
      </c>
      <c r="L12" s="21">
        <f t="shared" si="1"/>
        <v>0.96666666666666667</v>
      </c>
      <c r="M12" s="20">
        <f t="shared" si="2"/>
        <v>20</v>
      </c>
    </row>
    <row r="13" spans="1:13" s="29" customFormat="1" ht="15.6" x14ac:dyDescent="0.25">
      <c r="A13" s="2">
        <v>9</v>
      </c>
      <c r="B13" s="6" t="s">
        <v>112</v>
      </c>
      <c r="C13" s="6">
        <v>612</v>
      </c>
      <c r="D13" s="6" t="s">
        <v>105</v>
      </c>
      <c r="E13" s="5">
        <v>6</v>
      </c>
      <c r="F13" s="5">
        <v>24</v>
      </c>
      <c r="G13" s="6"/>
      <c r="H13" s="6">
        <v>24</v>
      </c>
      <c r="I13" s="6">
        <v>24</v>
      </c>
      <c r="J13" s="6">
        <v>23</v>
      </c>
      <c r="K13" s="20">
        <f t="shared" si="0"/>
        <v>23.666666666666668</v>
      </c>
      <c r="L13" s="21">
        <f t="shared" si="1"/>
        <v>0.98611111111111116</v>
      </c>
      <c r="M13" s="20">
        <f t="shared" si="2"/>
        <v>20</v>
      </c>
    </row>
    <row r="14" spans="1:13" x14ac:dyDescent="0.25">
      <c r="H14" s="24">
        <v>20</v>
      </c>
      <c r="I14" s="24">
        <v>20</v>
      </c>
      <c r="J14" s="24">
        <v>20</v>
      </c>
    </row>
    <row r="15" spans="1:13" x14ac:dyDescent="0.25">
      <c r="H15" s="24">
        <v>20</v>
      </c>
      <c r="I15" s="24">
        <v>20</v>
      </c>
      <c r="J15" s="24">
        <v>20</v>
      </c>
    </row>
    <row r="16" spans="1:13" x14ac:dyDescent="0.25">
      <c r="H16" s="24">
        <v>15</v>
      </c>
      <c r="I16" s="24">
        <v>20</v>
      </c>
      <c r="J16" s="24">
        <v>20</v>
      </c>
    </row>
    <row r="17" spans="8:10" x14ac:dyDescent="0.25">
      <c r="H17" s="24">
        <v>20</v>
      </c>
      <c r="I17" s="24">
        <v>20</v>
      </c>
      <c r="J17" s="24">
        <v>20</v>
      </c>
    </row>
    <row r="18" spans="8:10" x14ac:dyDescent="0.25">
      <c r="H18" s="24">
        <v>20</v>
      </c>
      <c r="I18" s="24" t="s">
        <v>108</v>
      </c>
      <c r="J18" s="24">
        <v>20</v>
      </c>
    </row>
    <row r="19" spans="8:10" x14ac:dyDescent="0.25">
      <c r="H19" s="24">
        <v>20</v>
      </c>
      <c r="I19" s="24">
        <v>20</v>
      </c>
      <c r="J19" s="24" t="s">
        <v>108</v>
      </c>
    </row>
    <row r="20" spans="8:10" x14ac:dyDescent="0.25">
      <c r="H20" s="24">
        <v>20</v>
      </c>
      <c r="I20" s="24">
        <v>20</v>
      </c>
      <c r="J20" s="24">
        <v>20</v>
      </c>
    </row>
    <row r="21" spans="8:10" x14ac:dyDescent="0.25">
      <c r="H21" s="24" t="s">
        <v>108</v>
      </c>
      <c r="I21" s="24">
        <v>20</v>
      </c>
      <c r="J21" s="24">
        <v>20</v>
      </c>
    </row>
    <row r="22" spans="8:10" x14ac:dyDescent="0.25">
      <c r="H22" s="24">
        <v>20</v>
      </c>
      <c r="I22" s="24">
        <v>20</v>
      </c>
      <c r="J22" s="24">
        <v>20</v>
      </c>
    </row>
  </sheetData>
  <mergeCells count="2">
    <mergeCell ref="A3:M3"/>
    <mergeCell ref="A1:M2"/>
  </mergeCells>
  <phoneticPr fontId="1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"/>
  <sheetViews>
    <sheetView workbookViewId="0">
      <selection activeCell="L18" sqref="L18"/>
    </sheetView>
  </sheetViews>
  <sheetFormatPr defaultColWidth="9" defaultRowHeight="14.4" x14ac:dyDescent="0.25"/>
  <cols>
    <col min="1" max="1" width="6.33203125" customWidth="1"/>
    <col min="2" max="2" width="10.6640625" customWidth="1"/>
    <col min="3" max="6" width="11.109375" customWidth="1"/>
    <col min="7" max="7" width="6.5546875" customWidth="1"/>
    <col min="8" max="10" width="7.77734375" style="24" customWidth="1"/>
    <col min="11" max="11" width="11.109375" customWidth="1"/>
    <col min="12" max="12" width="9.44140625" customWidth="1"/>
    <col min="13" max="13" width="11.109375" customWidth="1"/>
  </cols>
  <sheetData>
    <row r="1" spans="1:13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17.399999999999999" x14ac:dyDescent="0.25">
      <c r="A3" s="32" t="s">
        <v>101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15.6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2">
        <v>10.9</v>
      </c>
      <c r="H4" s="2">
        <v>10.11</v>
      </c>
      <c r="I4" s="2">
        <v>10.119999999999999</v>
      </c>
      <c r="J4" s="2">
        <v>10.130000000000001</v>
      </c>
      <c r="K4" s="19" t="s">
        <v>8</v>
      </c>
      <c r="L4" s="19" t="s">
        <v>9</v>
      </c>
      <c r="M4" s="13" t="s">
        <v>10</v>
      </c>
    </row>
    <row r="5" spans="1:13" ht="17.399999999999999" x14ac:dyDescent="0.25">
      <c r="A5" s="18">
        <f t="shared" ref="A5:A13" si="0">ROW()-4</f>
        <v>1</v>
      </c>
      <c r="B5" s="6" t="s">
        <v>113</v>
      </c>
      <c r="C5" s="6">
        <v>404</v>
      </c>
      <c r="D5" s="17">
        <v>30</v>
      </c>
      <c r="E5" s="5">
        <v>3</v>
      </c>
      <c r="F5" s="5">
        <v>27</v>
      </c>
      <c r="G5" s="6"/>
      <c r="H5" s="6">
        <v>26</v>
      </c>
      <c r="I5" s="6">
        <v>24</v>
      </c>
      <c r="J5" s="6">
        <v>27</v>
      </c>
      <c r="K5" s="20">
        <f>AVERAGE(H5:J5)</f>
        <v>25.666666666666668</v>
      </c>
      <c r="L5" s="21">
        <f>K5/F5</f>
        <v>0.95061728395061729</v>
      </c>
      <c r="M5" s="20">
        <f>AVERAGE(H14:J14)</f>
        <v>15</v>
      </c>
    </row>
    <row r="6" spans="1:13" ht="17.399999999999999" x14ac:dyDescent="0.25">
      <c r="A6" s="18">
        <f t="shared" si="0"/>
        <v>2</v>
      </c>
      <c r="B6" s="6" t="s">
        <v>114</v>
      </c>
      <c r="C6" s="6">
        <v>405</v>
      </c>
      <c r="D6" s="17">
        <v>29</v>
      </c>
      <c r="E6" s="5">
        <v>2</v>
      </c>
      <c r="F6" s="5">
        <v>27</v>
      </c>
      <c r="G6" s="6"/>
      <c r="H6" s="6">
        <v>24</v>
      </c>
      <c r="I6" s="6">
        <v>23</v>
      </c>
      <c r="J6" s="6">
        <v>22</v>
      </c>
      <c r="K6" s="20">
        <f t="shared" ref="K6:K13" si="1">AVERAGE(H6:J6)</f>
        <v>23</v>
      </c>
      <c r="L6" s="21">
        <f t="shared" ref="L6:L13" si="2">K6/F6</f>
        <v>0.85185185185185186</v>
      </c>
      <c r="M6" s="20">
        <f t="shared" ref="M6:M13" si="3">AVERAGE(H15:J15)</f>
        <v>20</v>
      </c>
    </row>
    <row r="7" spans="1:13" ht="17.399999999999999" x14ac:dyDescent="0.25">
      <c r="A7" s="18">
        <f t="shared" si="0"/>
        <v>3</v>
      </c>
      <c r="B7" s="6" t="s">
        <v>115</v>
      </c>
      <c r="C7" s="6">
        <v>406</v>
      </c>
      <c r="D7" s="17">
        <v>30</v>
      </c>
      <c r="E7" s="5">
        <v>3</v>
      </c>
      <c r="F7" s="5">
        <v>27</v>
      </c>
      <c r="G7" s="6"/>
      <c r="H7" s="6">
        <v>25</v>
      </c>
      <c r="I7" s="6">
        <v>18</v>
      </c>
      <c r="J7" s="6">
        <v>24</v>
      </c>
      <c r="K7" s="20">
        <f t="shared" si="1"/>
        <v>22.333333333333332</v>
      </c>
      <c r="L7" s="21">
        <f t="shared" si="2"/>
        <v>0.8271604938271605</v>
      </c>
      <c r="M7" s="20">
        <f t="shared" si="3"/>
        <v>15</v>
      </c>
    </row>
    <row r="8" spans="1:13" ht="17.399999999999999" x14ac:dyDescent="0.25">
      <c r="A8" s="18">
        <f t="shared" si="0"/>
        <v>4</v>
      </c>
      <c r="B8" s="6" t="s">
        <v>116</v>
      </c>
      <c r="C8" s="6">
        <v>407</v>
      </c>
      <c r="D8" s="17">
        <v>30</v>
      </c>
      <c r="E8" s="5">
        <v>2</v>
      </c>
      <c r="F8" s="5">
        <v>28</v>
      </c>
      <c r="G8" s="6"/>
      <c r="H8" s="6">
        <v>25</v>
      </c>
      <c r="I8" s="6">
        <v>25</v>
      </c>
      <c r="J8" s="6">
        <v>24</v>
      </c>
      <c r="K8" s="20">
        <f t="shared" si="1"/>
        <v>24.666666666666668</v>
      </c>
      <c r="L8" s="21">
        <f t="shared" si="2"/>
        <v>0.88095238095238104</v>
      </c>
      <c r="M8" s="20">
        <f t="shared" si="3"/>
        <v>15</v>
      </c>
    </row>
    <row r="9" spans="1:13" ht="17.399999999999999" x14ac:dyDescent="0.25">
      <c r="A9" s="18">
        <f t="shared" si="0"/>
        <v>5</v>
      </c>
      <c r="B9" s="6" t="s">
        <v>117</v>
      </c>
      <c r="C9" s="6">
        <v>408</v>
      </c>
      <c r="D9" s="17">
        <v>30</v>
      </c>
      <c r="E9" s="5">
        <v>6</v>
      </c>
      <c r="F9" s="5">
        <v>24</v>
      </c>
      <c r="G9" s="6"/>
      <c r="H9" s="6">
        <v>21</v>
      </c>
      <c r="I9" s="6">
        <v>25</v>
      </c>
      <c r="J9" s="6">
        <v>24</v>
      </c>
      <c r="K9" s="20">
        <f t="shared" si="1"/>
        <v>23.333333333333332</v>
      </c>
      <c r="L9" s="21">
        <f t="shared" si="2"/>
        <v>0.97222222222222221</v>
      </c>
      <c r="M9" s="20">
        <f t="shared" si="3"/>
        <v>18.333333333333332</v>
      </c>
    </row>
    <row r="10" spans="1:13" ht="17.399999999999999" x14ac:dyDescent="0.25">
      <c r="A10" s="18">
        <f t="shared" si="0"/>
        <v>6</v>
      </c>
      <c r="B10" s="6" t="s">
        <v>118</v>
      </c>
      <c r="C10" s="6">
        <v>409</v>
      </c>
      <c r="D10" s="17">
        <v>29</v>
      </c>
      <c r="E10" s="5">
        <v>4</v>
      </c>
      <c r="F10" s="5">
        <v>25</v>
      </c>
      <c r="G10" s="6"/>
      <c r="H10" s="6">
        <v>24</v>
      </c>
      <c r="I10" s="6">
        <v>24</v>
      </c>
      <c r="J10" s="6">
        <v>20</v>
      </c>
      <c r="K10" s="20">
        <f t="shared" si="1"/>
        <v>22.666666666666668</v>
      </c>
      <c r="L10" s="21">
        <f t="shared" si="2"/>
        <v>0.90666666666666673</v>
      </c>
      <c r="M10" s="20">
        <f t="shared" si="3"/>
        <v>18.333333333333332</v>
      </c>
    </row>
    <row r="11" spans="1:13" ht="17.399999999999999" x14ac:dyDescent="0.25">
      <c r="A11" s="18">
        <f t="shared" si="0"/>
        <v>7</v>
      </c>
      <c r="B11" s="6" t="s">
        <v>119</v>
      </c>
      <c r="C11" s="6">
        <v>410</v>
      </c>
      <c r="D11" s="17">
        <v>30</v>
      </c>
      <c r="E11" s="5">
        <v>3</v>
      </c>
      <c r="F11" s="5">
        <v>27</v>
      </c>
      <c r="G11" s="6"/>
      <c r="H11" s="6">
        <v>27</v>
      </c>
      <c r="I11" s="6">
        <v>27</v>
      </c>
      <c r="J11" s="6">
        <v>26</v>
      </c>
      <c r="K11" s="20">
        <f t="shared" si="1"/>
        <v>26.666666666666668</v>
      </c>
      <c r="L11" s="21">
        <f t="shared" si="2"/>
        <v>0.98765432098765438</v>
      </c>
      <c r="M11" s="20">
        <f t="shared" si="3"/>
        <v>18.333333333333332</v>
      </c>
    </row>
    <row r="12" spans="1:13" ht="17.399999999999999" x14ac:dyDescent="0.25">
      <c r="A12" s="18">
        <f t="shared" si="0"/>
        <v>8</v>
      </c>
      <c r="B12" s="6" t="s">
        <v>120</v>
      </c>
      <c r="C12" s="6">
        <v>411</v>
      </c>
      <c r="D12" s="17">
        <v>30</v>
      </c>
      <c r="E12" s="5">
        <v>6</v>
      </c>
      <c r="F12" s="5">
        <v>24</v>
      </c>
      <c r="G12" s="22"/>
      <c r="H12" s="22">
        <v>12</v>
      </c>
      <c r="I12" s="22">
        <v>13</v>
      </c>
      <c r="J12" s="22">
        <v>15</v>
      </c>
      <c r="K12" s="20">
        <f t="shared" si="1"/>
        <v>13.333333333333334</v>
      </c>
      <c r="L12" s="21">
        <f t="shared" si="2"/>
        <v>0.55555555555555558</v>
      </c>
      <c r="M12" s="20">
        <f t="shared" si="3"/>
        <v>18.333333333333332</v>
      </c>
    </row>
    <row r="13" spans="1:13" ht="17.399999999999999" x14ac:dyDescent="0.25">
      <c r="A13" s="18">
        <f t="shared" si="0"/>
        <v>9</v>
      </c>
      <c r="B13" s="6" t="s">
        <v>121</v>
      </c>
      <c r="C13" s="6">
        <v>412</v>
      </c>
      <c r="D13" s="17">
        <v>30</v>
      </c>
      <c r="E13" s="5">
        <v>5</v>
      </c>
      <c r="F13" s="23">
        <v>25</v>
      </c>
      <c r="G13" s="6"/>
      <c r="H13" s="6">
        <v>23</v>
      </c>
      <c r="I13" s="6">
        <v>23</v>
      </c>
      <c r="J13" s="6">
        <v>22</v>
      </c>
      <c r="K13" s="20">
        <f t="shared" si="1"/>
        <v>22.666666666666668</v>
      </c>
      <c r="L13" s="21">
        <f t="shared" si="2"/>
        <v>0.90666666666666673</v>
      </c>
      <c r="M13" s="20">
        <f t="shared" si="3"/>
        <v>15</v>
      </c>
    </row>
    <row r="14" spans="1:13" ht="15.6" x14ac:dyDescent="0.25">
      <c r="A14" s="24"/>
      <c r="B14" s="24"/>
      <c r="C14" s="24"/>
      <c r="D14" s="24"/>
      <c r="E14" s="25"/>
      <c r="H14" s="24">
        <v>10</v>
      </c>
      <c r="I14" s="26">
        <v>15</v>
      </c>
      <c r="J14" s="26">
        <v>20</v>
      </c>
      <c r="K14" s="27"/>
      <c r="L14" s="28"/>
      <c r="M14" s="26"/>
    </row>
    <row r="15" spans="1:13" ht="15.6" x14ac:dyDescent="0.25">
      <c r="A15" s="24"/>
      <c r="B15" s="24"/>
      <c r="C15" s="24"/>
      <c r="D15" s="24"/>
      <c r="E15" s="25"/>
      <c r="H15" s="24">
        <v>20</v>
      </c>
      <c r="I15" s="26">
        <v>20</v>
      </c>
      <c r="J15" s="26">
        <v>20</v>
      </c>
      <c r="K15" s="27"/>
      <c r="L15" s="28"/>
      <c r="M15" s="26"/>
    </row>
    <row r="16" spans="1:13" ht="15.6" x14ac:dyDescent="0.25">
      <c r="A16" s="24"/>
      <c r="B16" s="24"/>
      <c r="C16" s="24"/>
      <c r="D16" s="24"/>
      <c r="E16" s="25"/>
      <c r="H16" s="24">
        <v>10</v>
      </c>
      <c r="I16" s="26">
        <v>15</v>
      </c>
      <c r="J16" s="26">
        <v>20</v>
      </c>
      <c r="K16" s="27"/>
      <c r="L16" s="28"/>
      <c r="M16" s="26"/>
    </row>
    <row r="17" spans="1:13" ht="15.6" x14ac:dyDescent="0.25">
      <c r="A17" s="24"/>
      <c r="B17" s="24"/>
      <c r="C17" s="24"/>
      <c r="D17" s="24"/>
      <c r="E17" s="25"/>
      <c r="H17" s="24">
        <v>15</v>
      </c>
      <c r="I17" s="26">
        <v>10</v>
      </c>
      <c r="J17" s="26">
        <v>20</v>
      </c>
      <c r="K17" s="27"/>
      <c r="L17" s="28"/>
      <c r="M17" s="26"/>
    </row>
    <row r="18" spans="1:13" ht="15.6" x14ac:dyDescent="0.25">
      <c r="A18" s="24"/>
      <c r="B18" s="24"/>
      <c r="C18" s="24"/>
      <c r="D18" s="24"/>
      <c r="E18" s="25"/>
      <c r="H18" s="24">
        <v>20</v>
      </c>
      <c r="I18" s="26">
        <v>15</v>
      </c>
      <c r="J18" s="26">
        <v>20</v>
      </c>
      <c r="K18" s="27"/>
      <c r="L18" s="28"/>
      <c r="M18" s="26"/>
    </row>
    <row r="19" spans="1:13" ht="15.6" x14ac:dyDescent="0.25">
      <c r="A19" s="24"/>
      <c r="B19" s="24"/>
      <c r="C19" s="24"/>
      <c r="D19" s="24"/>
      <c r="E19" s="25"/>
      <c r="H19" s="24">
        <v>15</v>
      </c>
      <c r="I19" s="26">
        <v>20</v>
      </c>
      <c r="J19" s="26">
        <v>20</v>
      </c>
      <c r="K19" s="27"/>
      <c r="L19" s="28"/>
      <c r="M19" s="26"/>
    </row>
    <row r="20" spans="1:13" ht="15.6" x14ac:dyDescent="0.25">
      <c r="A20" s="24"/>
      <c r="B20" s="24"/>
      <c r="C20" s="24"/>
      <c r="D20" s="24"/>
      <c r="E20" s="25"/>
      <c r="H20" s="24">
        <v>20</v>
      </c>
      <c r="I20" s="26">
        <v>15</v>
      </c>
      <c r="J20" s="26">
        <v>20</v>
      </c>
      <c r="K20" s="27"/>
      <c r="L20" s="28"/>
      <c r="M20" s="26"/>
    </row>
    <row r="21" spans="1:13" ht="15.6" x14ac:dyDescent="0.25">
      <c r="A21" s="24"/>
      <c r="B21" s="24"/>
      <c r="C21" s="24"/>
      <c r="D21" s="24"/>
      <c r="E21" s="25"/>
      <c r="H21" s="24">
        <v>20</v>
      </c>
      <c r="I21" s="24">
        <v>15</v>
      </c>
      <c r="J21" s="24">
        <v>20</v>
      </c>
      <c r="K21" s="24"/>
      <c r="L21" s="24"/>
      <c r="M21" s="24"/>
    </row>
    <row r="22" spans="1:13" ht="15.6" x14ac:dyDescent="0.25">
      <c r="A22" s="24"/>
      <c r="B22" s="24"/>
      <c r="C22" s="24"/>
      <c r="D22" s="24"/>
      <c r="E22" s="25"/>
      <c r="H22" s="24">
        <v>20</v>
      </c>
      <c r="I22" s="24">
        <v>5</v>
      </c>
      <c r="J22" s="24">
        <v>20</v>
      </c>
      <c r="K22" s="24"/>
      <c r="L22" s="24"/>
      <c r="M22" s="24"/>
    </row>
  </sheetData>
  <mergeCells count="2">
    <mergeCell ref="A3:M3"/>
    <mergeCell ref="A1:M2"/>
  </mergeCells>
  <phoneticPr fontId="1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4"/>
  <sheetViews>
    <sheetView tabSelected="1" topLeftCell="A10" workbookViewId="0">
      <selection activeCell="Q26" sqref="Q26"/>
    </sheetView>
  </sheetViews>
  <sheetFormatPr defaultColWidth="8.88671875" defaultRowHeight="14.4" x14ac:dyDescent="0.25"/>
  <cols>
    <col min="1" max="1" width="6.33203125" customWidth="1"/>
    <col min="2" max="2" width="23.109375" customWidth="1"/>
    <col min="3" max="6" width="11.109375" customWidth="1"/>
    <col min="7" max="7" width="6.5546875" customWidth="1"/>
    <col min="8" max="10" width="8.33203125" customWidth="1"/>
    <col min="11" max="11" width="11.109375" customWidth="1"/>
    <col min="12" max="12" width="9.44140625" customWidth="1"/>
    <col min="13" max="13" width="11.109375" customWidth="1"/>
  </cols>
  <sheetData>
    <row r="1" spans="1:13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7.399999999999999" x14ac:dyDescent="0.2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15.6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10.9</v>
      </c>
      <c r="H4" s="2">
        <v>10.11</v>
      </c>
      <c r="I4" s="2">
        <v>10.119999999999999</v>
      </c>
      <c r="J4" s="2">
        <v>10.130000000000001</v>
      </c>
      <c r="K4" s="19" t="s">
        <v>8</v>
      </c>
      <c r="L4" s="19" t="s">
        <v>9</v>
      </c>
      <c r="M4" s="13" t="s">
        <v>10</v>
      </c>
    </row>
    <row r="5" spans="1:13" ht="15.6" x14ac:dyDescent="0.25">
      <c r="A5" s="2">
        <v>1</v>
      </c>
      <c r="B5" s="3" t="s">
        <v>11</v>
      </c>
      <c r="C5" s="4">
        <v>510</v>
      </c>
      <c r="D5" s="4">
        <v>35</v>
      </c>
      <c r="E5" s="5">
        <v>3</v>
      </c>
      <c r="F5" s="5">
        <v>32</v>
      </c>
      <c r="G5" s="6">
        <v>32</v>
      </c>
      <c r="H5" s="6">
        <v>28</v>
      </c>
      <c r="I5" s="6">
        <v>29</v>
      </c>
      <c r="J5" s="6">
        <v>27</v>
      </c>
      <c r="K5" s="20">
        <f t="shared" ref="K5:K18" si="0">AVERAGE(G5:J5)</f>
        <v>29</v>
      </c>
      <c r="L5" s="21">
        <f t="shared" ref="L5:L18" si="1">K5/F5</f>
        <v>0.90625</v>
      </c>
      <c r="M5" s="6">
        <v>15</v>
      </c>
    </row>
    <row r="6" spans="1:13" ht="15.6" x14ac:dyDescent="0.25">
      <c r="A6" s="2">
        <v>2</v>
      </c>
      <c r="B6" s="3" t="s">
        <v>12</v>
      </c>
      <c r="C6" s="4">
        <v>508</v>
      </c>
      <c r="D6" s="4">
        <v>35</v>
      </c>
      <c r="E6" s="5">
        <v>3</v>
      </c>
      <c r="F6" s="5">
        <v>32</v>
      </c>
      <c r="G6" s="6">
        <v>29</v>
      </c>
      <c r="H6" s="6">
        <v>29</v>
      </c>
      <c r="I6" s="6">
        <v>28</v>
      </c>
      <c r="J6" s="6">
        <v>28</v>
      </c>
      <c r="K6" s="20">
        <f t="shared" si="0"/>
        <v>28.5</v>
      </c>
      <c r="L6" s="21">
        <f t="shared" si="1"/>
        <v>0.890625</v>
      </c>
      <c r="M6" s="6">
        <v>16.25</v>
      </c>
    </row>
    <row r="7" spans="1:13" ht="15.6" x14ac:dyDescent="0.25">
      <c r="A7" s="2">
        <v>3</v>
      </c>
      <c r="B7" s="3" t="s">
        <v>13</v>
      </c>
      <c r="C7" s="4">
        <v>504</v>
      </c>
      <c r="D7" s="4">
        <v>36</v>
      </c>
      <c r="E7" s="5">
        <v>5</v>
      </c>
      <c r="F7" s="5">
        <v>31</v>
      </c>
      <c r="G7" s="7">
        <v>31</v>
      </c>
      <c r="H7" s="6">
        <v>25</v>
      </c>
      <c r="I7" s="6">
        <v>30</v>
      </c>
      <c r="J7" s="6">
        <v>30</v>
      </c>
      <c r="K7" s="20">
        <f t="shared" si="0"/>
        <v>29</v>
      </c>
      <c r="L7" s="21">
        <f t="shared" si="1"/>
        <v>0.93548387096774188</v>
      </c>
      <c r="M7" s="6">
        <v>12.5</v>
      </c>
    </row>
    <row r="8" spans="1:13" ht="15.6" x14ac:dyDescent="0.25">
      <c r="A8" s="2">
        <v>4</v>
      </c>
      <c r="B8" s="3" t="s">
        <v>14</v>
      </c>
      <c r="C8" s="4">
        <v>506</v>
      </c>
      <c r="D8" s="4">
        <v>34</v>
      </c>
      <c r="E8" s="5">
        <v>4</v>
      </c>
      <c r="F8" s="5">
        <v>30</v>
      </c>
      <c r="G8" s="7">
        <v>28</v>
      </c>
      <c r="H8" s="6">
        <v>30</v>
      </c>
      <c r="I8" s="6">
        <v>29</v>
      </c>
      <c r="J8" s="6">
        <v>30</v>
      </c>
      <c r="K8" s="20">
        <f t="shared" si="0"/>
        <v>29.25</v>
      </c>
      <c r="L8" s="21">
        <f t="shared" si="1"/>
        <v>0.97499999999999998</v>
      </c>
      <c r="M8" s="6">
        <v>17.5</v>
      </c>
    </row>
    <row r="9" spans="1:13" ht="15.6" x14ac:dyDescent="0.25">
      <c r="A9" s="2">
        <v>5</v>
      </c>
      <c r="B9" s="3" t="s">
        <v>15</v>
      </c>
      <c r="C9" s="4">
        <v>505</v>
      </c>
      <c r="D9" s="4">
        <v>35</v>
      </c>
      <c r="E9" s="5">
        <v>4</v>
      </c>
      <c r="F9" s="5">
        <v>31</v>
      </c>
      <c r="G9" s="7">
        <v>31</v>
      </c>
      <c r="H9" s="6">
        <v>31</v>
      </c>
      <c r="I9" s="6">
        <v>31</v>
      </c>
      <c r="J9" s="6">
        <v>31</v>
      </c>
      <c r="K9" s="20">
        <f t="shared" si="0"/>
        <v>31</v>
      </c>
      <c r="L9" s="21">
        <f t="shared" si="1"/>
        <v>1</v>
      </c>
      <c r="M9" s="6">
        <v>17.5</v>
      </c>
    </row>
    <row r="10" spans="1:13" ht="15.6" x14ac:dyDescent="0.25">
      <c r="A10" s="2">
        <v>6</v>
      </c>
      <c r="B10" s="3" t="s">
        <v>16</v>
      </c>
      <c r="C10" s="4">
        <v>404</v>
      </c>
      <c r="D10" s="4">
        <v>41</v>
      </c>
      <c r="E10" s="5">
        <v>4</v>
      </c>
      <c r="F10" s="5">
        <v>37</v>
      </c>
      <c r="G10" s="7">
        <v>36</v>
      </c>
      <c r="H10" s="6">
        <v>37</v>
      </c>
      <c r="I10" s="6">
        <v>37</v>
      </c>
      <c r="J10" s="6">
        <v>35</v>
      </c>
      <c r="K10" s="20">
        <f t="shared" si="0"/>
        <v>36.25</v>
      </c>
      <c r="L10" s="21">
        <f t="shared" si="1"/>
        <v>0.97972972972972971</v>
      </c>
      <c r="M10" s="6">
        <v>16.25</v>
      </c>
    </row>
    <row r="11" spans="1:13" ht="15.6" x14ac:dyDescent="0.25">
      <c r="A11" s="2">
        <v>7</v>
      </c>
      <c r="B11" s="3" t="s">
        <v>17</v>
      </c>
      <c r="C11" s="4">
        <v>407</v>
      </c>
      <c r="D11" s="4">
        <v>39</v>
      </c>
      <c r="E11" s="5">
        <v>2</v>
      </c>
      <c r="F11" s="5">
        <v>37</v>
      </c>
      <c r="G11" s="7">
        <v>37</v>
      </c>
      <c r="H11" s="6">
        <v>34</v>
      </c>
      <c r="I11" s="6">
        <v>34</v>
      </c>
      <c r="J11" s="6">
        <v>33</v>
      </c>
      <c r="K11" s="20">
        <f t="shared" si="0"/>
        <v>34.5</v>
      </c>
      <c r="L11" s="21">
        <f t="shared" si="1"/>
        <v>0.93243243243243246</v>
      </c>
      <c r="M11" s="6">
        <v>13.75</v>
      </c>
    </row>
    <row r="12" spans="1:13" ht="15.6" x14ac:dyDescent="0.25">
      <c r="A12" s="2">
        <v>8</v>
      </c>
      <c r="B12" s="3" t="s">
        <v>18</v>
      </c>
      <c r="C12" s="6">
        <v>405</v>
      </c>
      <c r="D12" s="4">
        <v>28</v>
      </c>
      <c r="E12" s="5">
        <v>4</v>
      </c>
      <c r="F12" s="5">
        <v>24</v>
      </c>
      <c r="G12" s="7">
        <v>24</v>
      </c>
      <c r="H12" s="6">
        <v>23</v>
      </c>
      <c r="I12" s="6">
        <v>24</v>
      </c>
      <c r="J12" s="6">
        <v>20</v>
      </c>
      <c r="K12" s="20">
        <f t="shared" si="0"/>
        <v>22.75</v>
      </c>
      <c r="L12" s="21">
        <f t="shared" si="1"/>
        <v>0.94791666666666663</v>
      </c>
      <c r="M12" s="6">
        <v>15</v>
      </c>
    </row>
    <row r="13" spans="1:13" ht="15.6" x14ac:dyDescent="0.25">
      <c r="A13" s="2">
        <v>9</v>
      </c>
      <c r="B13" s="3" t="s">
        <v>19</v>
      </c>
      <c r="C13" s="6">
        <v>410</v>
      </c>
      <c r="D13" s="4">
        <v>34</v>
      </c>
      <c r="E13" s="5">
        <v>3</v>
      </c>
      <c r="F13" s="5">
        <v>31</v>
      </c>
      <c r="G13" s="7">
        <v>31</v>
      </c>
      <c r="H13" s="6">
        <v>30</v>
      </c>
      <c r="I13" s="6">
        <v>29</v>
      </c>
      <c r="J13" s="6">
        <v>30</v>
      </c>
      <c r="K13" s="20">
        <f t="shared" si="0"/>
        <v>30</v>
      </c>
      <c r="L13" s="21">
        <f t="shared" si="1"/>
        <v>0.967741935483871</v>
      </c>
      <c r="M13" s="6">
        <v>10</v>
      </c>
    </row>
    <row r="14" spans="1:13" ht="15.6" x14ac:dyDescent="0.25">
      <c r="A14" s="2">
        <v>10</v>
      </c>
      <c r="B14" s="3" t="s">
        <v>20</v>
      </c>
      <c r="C14" s="6">
        <v>406</v>
      </c>
      <c r="D14" s="4">
        <v>34</v>
      </c>
      <c r="E14" s="5">
        <v>1</v>
      </c>
      <c r="F14" s="5">
        <v>33</v>
      </c>
      <c r="G14" s="7">
        <v>22</v>
      </c>
      <c r="H14" s="6">
        <v>22</v>
      </c>
      <c r="I14" s="6">
        <v>24</v>
      </c>
      <c r="J14" s="6">
        <v>26</v>
      </c>
      <c r="K14" s="20">
        <f t="shared" si="0"/>
        <v>23.5</v>
      </c>
      <c r="L14" s="21">
        <f t="shared" si="1"/>
        <v>0.71212121212121215</v>
      </c>
      <c r="M14" s="6">
        <v>13.75</v>
      </c>
    </row>
    <row r="15" spans="1:13" ht="15.6" x14ac:dyDescent="0.25">
      <c r="A15" s="2">
        <v>11</v>
      </c>
      <c r="B15" s="3" t="s">
        <v>21</v>
      </c>
      <c r="C15" s="6">
        <v>408</v>
      </c>
      <c r="D15" s="4">
        <v>34</v>
      </c>
      <c r="E15" s="5">
        <v>0</v>
      </c>
      <c r="F15" s="5">
        <v>34</v>
      </c>
      <c r="G15" s="7">
        <v>32</v>
      </c>
      <c r="H15" s="6">
        <v>31</v>
      </c>
      <c r="I15" s="6">
        <v>30</v>
      </c>
      <c r="J15" s="6">
        <v>30</v>
      </c>
      <c r="K15" s="20">
        <f t="shared" si="0"/>
        <v>30.75</v>
      </c>
      <c r="L15" s="21">
        <f t="shared" si="1"/>
        <v>0.90441176470588236</v>
      </c>
      <c r="M15" s="6">
        <v>15</v>
      </c>
    </row>
    <row r="16" spans="1:13" ht="15.6" x14ac:dyDescent="0.25">
      <c r="A16" s="2">
        <v>12</v>
      </c>
      <c r="B16" s="3" t="s">
        <v>22</v>
      </c>
      <c r="C16" s="6">
        <v>411</v>
      </c>
      <c r="D16" s="4">
        <v>35</v>
      </c>
      <c r="E16" s="5">
        <v>0</v>
      </c>
      <c r="F16" s="5">
        <v>35</v>
      </c>
      <c r="G16" s="7">
        <v>35</v>
      </c>
      <c r="H16" s="6">
        <v>34</v>
      </c>
      <c r="I16" s="6">
        <v>35</v>
      </c>
      <c r="J16" s="6">
        <v>31</v>
      </c>
      <c r="K16" s="20">
        <f t="shared" si="0"/>
        <v>33.75</v>
      </c>
      <c r="L16" s="21">
        <f t="shared" si="1"/>
        <v>0.9642857142857143</v>
      </c>
      <c r="M16" s="6">
        <v>16.25</v>
      </c>
    </row>
    <row r="17" spans="1:13" ht="15.6" x14ac:dyDescent="0.25">
      <c r="A17" s="8">
        <v>13</v>
      </c>
      <c r="B17" s="9" t="s">
        <v>23</v>
      </c>
      <c r="C17" s="10" t="s">
        <v>24</v>
      </c>
      <c r="D17" s="9">
        <v>41</v>
      </c>
      <c r="E17" s="5">
        <v>3</v>
      </c>
      <c r="F17" s="5">
        <v>38</v>
      </c>
      <c r="G17" s="7">
        <v>28</v>
      </c>
      <c r="H17" s="6">
        <v>31</v>
      </c>
      <c r="I17" s="6">
        <v>26</v>
      </c>
      <c r="J17" s="6">
        <v>36</v>
      </c>
      <c r="K17" s="20">
        <f t="shared" si="0"/>
        <v>30.25</v>
      </c>
      <c r="L17" s="21">
        <f t="shared" si="1"/>
        <v>0.79605263157894735</v>
      </c>
      <c r="M17" s="6">
        <v>16.25</v>
      </c>
    </row>
    <row r="18" spans="1:13" ht="15.6" x14ac:dyDescent="0.25">
      <c r="A18" s="8">
        <v>14</v>
      </c>
      <c r="B18" s="9" t="s">
        <v>25</v>
      </c>
      <c r="C18" s="10" t="s">
        <v>26</v>
      </c>
      <c r="D18" s="9">
        <v>34</v>
      </c>
      <c r="E18" s="11">
        <v>2</v>
      </c>
      <c r="F18" s="11">
        <v>32</v>
      </c>
      <c r="G18" s="12">
        <v>29</v>
      </c>
      <c r="H18" s="6">
        <v>30</v>
      </c>
      <c r="I18" s="6">
        <v>29</v>
      </c>
      <c r="J18" s="6">
        <v>26</v>
      </c>
      <c r="K18" s="20">
        <f t="shared" si="0"/>
        <v>28.5</v>
      </c>
      <c r="L18" s="21">
        <f t="shared" si="1"/>
        <v>0.890625</v>
      </c>
      <c r="M18" s="6">
        <v>16.25</v>
      </c>
    </row>
    <row r="19" spans="1:13" x14ac:dyDescent="0.25">
      <c r="A19" s="35" t="s">
        <v>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7.399999999999999" x14ac:dyDescent="0.25">
      <c r="A21" s="36" t="s">
        <v>27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5.6" x14ac:dyDescent="0.25">
      <c r="A22" s="13" t="s">
        <v>2</v>
      </c>
      <c r="B22" s="13" t="s">
        <v>3</v>
      </c>
      <c r="C22" s="13" t="s">
        <v>4</v>
      </c>
      <c r="D22" s="13" t="s">
        <v>5</v>
      </c>
      <c r="E22" s="13" t="s">
        <v>6</v>
      </c>
      <c r="F22" s="13" t="s">
        <v>7</v>
      </c>
      <c r="G22" s="2">
        <v>10.9</v>
      </c>
      <c r="H22" s="2">
        <v>10.11</v>
      </c>
      <c r="I22" s="2">
        <v>10.119999999999999</v>
      </c>
      <c r="J22" s="2">
        <v>10.130000000000001</v>
      </c>
      <c r="K22" s="19" t="s">
        <v>8</v>
      </c>
      <c r="L22" s="19" t="s">
        <v>9</v>
      </c>
      <c r="M22" s="13" t="s">
        <v>10</v>
      </c>
    </row>
    <row r="23" spans="1:13" ht="15.6" x14ac:dyDescent="0.25">
      <c r="A23" s="2">
        <v>1</v>
      </c>
      <c r="B23" s="14" t="s">
        <v>28</v>
      </c>
      <c r="C23" s="6">
        <v>1110</v>
      </c>
      <c r="D23" s="5">
        <v>35</v>
      </c>
      <c r="E23" s="5">
        <v>4</v>
      </c>
      <c r="F23" s="5">
        <v>31</v>
      </c>
      <c r="G23" s="6">
        <v>31</v>
      </c>
      <c r="H23" s="6">
        <v>31</v>
      </c>
      <c r="I23" s="6">
        <v>20</v>
      </c>
      <c r="J23" s="6">
        <v>30</v>
      </c>
      <c r="K23" s="20">
        <f t="shared" ref="K23:K41" si="2">AVERAGE(G23:J23)</f>
        <v>28</v>
      </c>
      <c r="L23" s="21">
        <f t="shared" ref="L23:L41" si="3">K23/F23</f>
        <v>0.90322580645161288</v>
      </c>
      <c r="M23" s="20">
        <v>16.25</v>
      </c>
    </row>
    <row r="24" spans="1:13" ht="15.6" x14ac:dyDescent="0.25">
      <c r="A24" s="2">
        <v>2</v>
      </c>
      <c r="B24" s="14" t="s">
        <v>29</v>
      </c>
      <c r="C24" s="6">
        <v>1111</v>
      </c>
      <c r="D24" s="5">
        <v>35</v>
      </c>
      <c r="E24" s="5">
        <v>5</v>
      </c>
      <c r="F24" s="5">
        <v>30</v>
      </c>
      <c r="G24" s="6">
        <v>25</v>
      </c>
      <c r="H24" s="6">
        <v>29</v>
      </c>
      <c r="I24" s="6">
        <v>23</v>
      </c>
      <c r="J24" s="6">
        <v>27</v>
      </c>
      <c r="K24" s="20">
        <f t="shared" si="2"/>
        <v>26</v>
      </c>
      <c r="L24" s="21">
        <f t="shared" si="3"/>
        <v>0.8666666666666667</v>
      </c>
      <c r="M24" s="20">
        <v>15</v>
      </c>
    </row>
    <row r="25" spans="1:13" ht="15.6" x14ac:dyDescent="0.25">
      <c r="A25" s="2">
        <v>3</v>
      </c>
      <c r="B25" s="14" t="s">
        <v>30</v>
      </c>
      <c r="C25" s="6">
        <v>812</v>
      </c>
      <c r="D25" s="5">
        <v>35</v>
      </c>
      <c r="E25" s="5">
        <v>4</v>
      </c>
      <c r="F25" s="5">
        <v>31</v>
      </c>
      <c r="G25" s="6">
        <v>28</v>
      </c>
      <c r="H25" s="6">
        <v>30</v>
      </c>
      <c r="I25" s="6">
        <v>18</v>
      </c>
      <c r="J25" s="43" t="s">
        <v>123</v>
      </c>
      <c r="K25" s="20">
        <f>AVERAGE(G25:I25)</f>
        <v>25.333333333333332</v>
      </c>
      <c r="L25" s="21">
        <f t="shared" si="3"/>
        <v>0.81720430107526876</v>
      </c>
      <c r="M25" s="20">
        <v>8.3333333333333304</v>
      </c>
    </row>
    <row r="26" spans="1:13" ht="15.6" x14ac:dyDescent="0.25">
      <c r="A26" s="2">
        <v>4</v>
      </c>
      <c r="B26" s="14" t="s">
        <v>31</v>
      </c>
      <c r="C26" s="6">
        <v>810</v>
      </c>
      <c r="D26" s="5">
        <v>36</v>
      </c>
      <c r="E26" s="5">
        <v>3</v>
      </c>
      <c r="F26" s="5">
        <v>33</v>
      </c>
      <c r="G26" s="6">
        <v>25</v>
      </c>
      <c r="H26" s="6">
        <v>33</v>
      </c>
      <c r="I26" s="6">
        <v>30</v>
      </c>
      <c r="J26" s="6">
        <v>21</v>
      </c>
      <c r="K26" s="20">
        <f t="shared" si="2"/>
        <v>27.25</v>
      </c>
      <c r="L26" s="21">
        <f t="shared" si="3"/>
        <v>0.8257575757575758</v>
      </c>
      <c r="M26" s="20">
        <v>10</v>
      </c>
    </row>
    <row r="27" spans="1:13" ht="15.6" x14ac:dyDescent="0.25">
      <c r="A27" s="2">
        <v>5</v>
      </c>
      <c r="B27" s="14" t="s">
        <v>32</v>
      </c>
      <c r="C27" s="6">
        <v>809</v>
      </c>
      <c r="D27" s="5">
        <v>35</v>
      </c>
      <c r="E27" s="5">
        <v>7</v>
      </c>
      <c r="F27" s="5">
        <v>28</v>
      </c>
      <c r="G27" s="6">
        <v>21</v>
      </c>
      <c r="H27" s="6">
        <v>26</v>
      </c>
      <c r="I27" s="6">
        <v>25</v>
      </c>
      <c r="J27" s="6">
        <v>24</v>
      </c>
      <c r="K27" s="20">
        <f t="shared" si="2"/>
        <v>24</v>
      </c>
      <c r="L27" s="21">
        <f t="shared" si="3"/>
        <v>0.8571428571428571</v>
      </c>
      <c r="M27" s="20">
        <v>10</v>
      </c>
    </row>
    <row r="28" spans="1:13" ht="15.6" x14ac:dyDescent="0.25">
      <c r="A28" s="2">
        <v>6</v>
      </c>
      <c r="B28" s="14" t="s">
        <v>33</v>
      </c>
      <c r="C28" s="6">
        <v>811</v>
      </c>
      <c r="D28" s="5">
        <v>34</v>
      </c>
      <c r="E28" s="5">
        <v>1</v>
      </c>
      <c r="F28" s="5">
        <v>33</v>
      </c>
      <c r="G28" s="6">
        <v>33</v>
      </c>
      <c r="H28" s="6">
        <v>33</v>
      </c>
      <c r="I28" s="6">
        <v>33</v>
      </c>
      <c r="J28" s="6">
        <v>32</v>
      </c>
      <c r="K28" s="20">
        <f t="shared" si="2"/>
        <v>32.75</v>
      </c>
      <c r="L28" s="21">
        <f t="shared" si="3"/>
        <v>0.99242424242424243</v>
      </c>
      <c r="M28" s="20">
        <v>13.75</v>
      </c>
    </row>
    <row r="29" spans="1:13" ht="15.6" x14ac:dyDescent="0.25">
      <c r="A29" s="2">
        <v>7</v>
      </c>
      <c r="B29" s="14" t="s">
        <v>34</v>
      </c>
      <c r="C29" s="6">
        <v>914</v>
      </c>
      <c r="D29" s="5">
        <v>24</v>
      </c>
      <c r="E29" s="5">
        <v>4</v>
      </c>
      <c r="F29" s="5">
        <v>20</v>
      </c>
      <c r="G29" s="6">
        <v>16</v>
      </c>
      <c r="H29" s="6">
        <v>20</v>
      </c>
      <c r="I29" s="6">
        <v>20</v>
      </c>
      <c r="J29" s="6">
        <v>16</v>
      </c>
      <c r="K29" s="20">
        <f t="shared" si="2"/>
        <v>18</v>
      </c>
      <c r="L29" s="21">
        <f t="shared" si="3"/>
        <v>0.9</v>
      </c>
      <c r="M29" s="20">
        <v>15</v>
      </c>
    </row>
    <row r="30" spans="1:13" ht="15.6" x14ac:dyDescent="0.25">
      <c r="A30" s="2">
        <v>8</v>
      </c>
      <c r="B30" s="14" t="s">
        <v>35</v>
      </c>
      <c r="C30" s="6">
        <v>914</v>
      </c>
      <c r="D30" s="5">
        <v>22</v>
      </c>
      <c r="E30" s="5">
        <v>2</v>
      </c>
      <c r="F30" s="5">
        <v>20</v>
      </c>
      <c r="G30" s="6">
        <v>15</v>
      </c>
      <c r="H30" s="6">
        <v>18</v>
      </c>
      <c r="I30" s="6">
        <v>15</v>
      </c>
      <c r="J30" s="6">
        <v>20</v>
      </c>
      <c r="K30" s="20">
        <f t="shared" si="2"/>
        <v>17</v>
      </c>
      <c r="L30" s="21">
        <f t="shared" si="3"/>
        <v>0.85</v>
      </c>
      <c r="M30" s="20">
        <v>15</v>
      </c>
    </row>
    <row r="31" spans="1:13" ht="15.6" x14ac:dyDescent="0.25">
      <c r="A31" s="2">
        <v>9</v>
      </c>
      <c r="B31" s="14" t="s">
        <v>36</v>
      </c>
      <c r="C31" s="6">
        <v>1107</v>
      </c>
      <c r="D31" s="5">
        <v>30</v>
      </c>
      <c r="E31" s="5">
        <v>1</v>
      </c>
      <c r="F31" s="5">
        <v>29</v>
      </c>
      <c r="G31" s="6">
        <v>25</v>
      </c>
      <c r="H31" s="6">
        <v>21</v>
      </c>
      <c r="I31" s="6">
        <v>22</v>
      </c>
      <c r="J31" s="6">
        <v>25</v>
      </c>
      <c r="K31" s="20">
        <f t="shared" si="2"/>
        <v>23.25</v>
      </c>
      <c r="L31" s="21">
        <f t="shared" si="3"/>
        <v>0.80172413793103448</v>
      </c>
      <c r="M31" s="20">
        <v>18.3333333333333</v>
      </c>
    </row>
    <row r="32" spans="1:13" ht="15.6" x14ac:dyDescent="0.25">
      <c r="A32" s="2">
        <v>10</v>
      </c>
      <c r="B32" s="14" t="s">
        <v>37</v>
      </c>
      <c r="C32" s="6">
        <v>1108</v>
      </c>
      <c r="D32" s="5">
        <v>29</v>
      </c>
      <c r="E32" s="5">
        <v>1</v>
      </c>
      <c r="F32" s="5">
        <v>28</v>
      </c>
      <c r="G32" s="7">
        <v>22</v>
      </c>
      <c r="H32" s="6">
        <v>27</v>
      </c>
      <c r="I32" s="6">
        <v>26</v>
      </c>
      <c r="J32" s="6">
        <v>28</v>
      </c>
      <c r="K32" s="20">
        <f t="shared" si="2"/>
        <v>25.75</v>
      </c>
      <c r="L32" s="21">
        <f t="shared" si="3"/>
        <v>0.9196428571428571</v>
      </c>
      <c r="M32" s="20">
        <v>10</v>
      </c>
    </row>
    <row r="33" spans="1:13" ht="15.6" x14ac:dyDescent="0.25">
      <c r="A33" s="2">
        <v>11</v>
      </c>
      <c r="B33" s="14" t="s">
        <v>38</v>
      </c>
      <c r="C33" s="6">
        <v>1106</v>
      </c>
      <c r="D33" s="5">
        <v>32</v>
      </c>
      <c r="E33" s="5">
        <v>4</v>
      </c>
      <c r="F33" s="5">
        <v>27</v>
      </c>
      <c r="G33" s="7">
        <v>27</v>
      </c>
      <c r="H33" s="6">
        <v>27</v>
      </c>
      <c r="I33" s="6">
        <v>27</v>
      </c>
      <c r="J33" s="6">
        <v>25</v>
      </c>
      <c r="K33" s="20">
        <f t="shared" si="2"/>
        <v>26.5</v>
      </c>
      <c r="L33" s="21">
        <f t="shared" si="3"/>
        <v>0.98148148148148151</v>
      </c>
      <c r="M33" s="20">
        <v>13.75</v>
      </c>
    </row>
    <row r="34" spans="1:13" ht="15.6" x14ac:dyDescent="0.25">
      <c r="A34" s="2">
        <v>12</v>
      </c>
      <c r="B34" s="14" t="s">
        <v>39</v>
      </c>
      <c r="C34" s="6">
        <v>1104</v>
      </c>
      <c r="D34" s="5">
        <v>26</v>
      </c>
      <c r="E34" s="5">
        <v>1</v>
      </c>
      <c r="F34" s="5">
        <v>25</v>
      </c>
      <c r="G34" s="7">
        <v>19</v>
      </c>
      <c r="H34" s="6">
        <v>25</v>
      </c>
      <c r="I34" s="6">
        <v>22</v>
      </c>
      <c r="J34" s="6">
        <v>22</v>
      </c>
      <c r="K34" s="20">
        <f t="shared" si="2"/>
        <v>22</v>
      </c>
      <c r="L34" s="21">
        <f t="shared" si="3"/>
        <v>0.88</v>
      </c>
      <c r="M34" s="20">
        <v>13.75</v>
      </c>
    </row>
    <row r="35" spans="1:13" ht="15.6" x14ac:dyDescent="0.25">
      <c r="A35" s="2">
        <v>13</v>
      </c>
      <c r="B35" s="14" t="s">
        <v>40</v>
      </c>
      <c r="C35" s="6">
        <v>1103</v>
      </c>
      <c r="D35" s="5">
        <v>35</v>
      </c>
      <c r="E35" s="5">
        <v>5</v>
      </c>
      <c r="F35" s="5">
        <v>30</v>
      </c>
      <c r="G35" s="7">
        <v>29</v>
      </c>
      <c r="H35" s="6">
        <v>30</v>
      </c>
      <c r="I35" s="6">
        <v>30</v>
      </c>
      <c r="J35" s="6">
        <v>30</v>
      </c>
      <c r="K35" s="20">
        <f t="shared" si="2"/>
        <v>29.75</v>
      </c>
      <c r="L35" s="21">
        <f t="shared" si="3"/>
        <v>0.9916666666666667</v>
      </c>
      <c r="M35" s="20">
        <v>15</v>
      </c>
    </row>
    <row r="36" spans="1:13" ht="15.6" x14ac:dyDescent="0.25">
      <c r="A36" s="2">
        <v>14</v>
      </c>
      <c r="B36" s="15" t="s">
        <v>41</v>
      </c>
      <c r="C36" s="9">
        <v>1109</v>
      </c>
      <c r="D36" s="11">
        <v>37</v>
      </c>
      <c r="E36" s="11">
        <v>3</v>
      </c>
      <c r="F36" s="11">
        <v>34</v>
      </c>
      <c r="G36" s="12">
        <v>26</v>
      </c>
      <c r="H36" s="6">
        <v>30</v>
      </c>
      <c r="I36" s="6">
        <v>33</v>
      </c>
      <c r="J36" s="6">
        <v>29</v>
      </c>
      <c r="K36" s="20">
        <f t="shared" si="2"/>
        <v>29.5</v>
      </c>
      <c r="L36" s="21">
        <f t="shared" si="3"/>
        <v>0.86764705882352944</v>
      </c>
      <c r="M36" s="20">
        <v>10.5</v>
      </c>
    </row>
    <row r="37" spans="1:13" ht="15.6" x14ac:dyDescent="0.25">
      <c r="A37" s="2">
        <v>15</v>
      </c>
      <c r="B37" s="16" t="s">
        <v>42</v>
      </c>
      <c r="C37" s="6">
        <v>1105</v>
      </c>
      <c r="D37" s="5">
        <v>23</v>
      </c>
      <c r="E37" s="5">
        <v>0</v>
      </c>
      <c r="F37" s="5">
        <v>22</v>
      </c>
      <c r="G37" s="7">
        <v>16</v>
      </c>
      <c r="H37" s="6">
        <v>19</v>
      </c>
      <c r="I37" s="6">
        <v>20</v>
      </c>
      <c r="J37" s="6">
        <v>18</v>
      </c>
      <c r="K37" s="20">
        <f t="shared" si="2"/>
        <v>18.25</v>
      </c>
      <c r="L37" s="21">
        <f t="shared" si="3"/>
        <v>0.82954545454545459</v>
      </c>
      <c r="M37" s="20">
        <v>15</v>
      </c>
    </row>
    <row r="38" spans="1:13" ht="15.6" x14ac:dyDescent="0.25">
      <c r="A38" s="2">
        <v>16</v>
      </c>
      <c r="B38" s="16" t="s">
        <v>43</v>
      </c>
      <c r="C38" s="6">
        <v>1105</v>
      </c>
      <c r="D38" s="5">
        <v>11</v>
      </c>
      <c r="E38" s="5">
        <v>1</v>
      </c>
      <c r="F38" s="5">
        <v>10</v>
      </c>
      <c r="G38" s="7">
        <v>9</v>
      </c>
      <c r="H38" s="6">
        <v>10</v>
      </c>
      <c r="I38" s="6">
        <v>10</v>
      </c>
      <c r="J38" s="6">
        <v>10</v>
      </c>
      <c r="K38" s="20">
        <f t="shared" si="2"/>
        <v>9.75</v>
      </c>
      <c r="L38" s="21">
        <f t="shared" si="3"/>
        <v>0.97499999999999998</v>
      </c>
      <c r="M38" s="20">
        <v>15</v>
      </c>
    </row>
    <row r="39" spans="1:13" ht="15.6" x14ac:dyDescent="0.25">
      <c r="A39" s="2">
        <v>17</v>
      </c>
      <c r="B39" s="17" t="s">
        <v>45</v>
      </c>
      <c r="C39" s="17" t="s">
        <v>46</v>
      </c>
      <c r="D39" s="5">
        <v>37</v>
      </c>
      <c r="E39" s="5">
        <v>6</v>
      </c>
      <c r="F39" s="5">
        <v>31</v>
      </c>
      <c r="G39" s="5">
        <v>10</v>
      </c>
      <c r="H39" s="6">
        <v>25</v>
      </c>
      <c r="I39" s="6">
        <v>10</v>
      </c>
      <c r="J39" s="6">
        <v>15</v>
      </c>
      <c r="K39" s="20">
        <f t="shared" si="2"/>
        <v>15</v>
      </c>
      <c r="L39" s="21">
        <f t="shared" si="3"/>
        <v>0.4838709677419355</v>
      </c>
      <c r="M39" s="20">
        <v>16.25</v>
      </c>
    </row>
    <row r="40" spans="1:13" ht="15.6" x14ac:dyDescent="0.25">
      <c r="A40" s="2">
        <v>18</v>
      </c>
      <c r="B40" s="17" t="s">
        <v>48</v>
      </c>
      <c r="C40" s="17" t="s">
        <v>49</v>
      </c>
      <c r="D40" s="17" t="s">
        <v>50</v>
      </c>
      <c r="E40" s="17" t="s">
        <v>51</v>
      </c>
      <c r="F40" s="17" t="s">
        <v>52</v>
      </c>
      <c r="G40" s="6">
        <v>24</v>
      </c>
      <c r="H40" s="6">
        <v>31</v>
      </c>
      <c r="I40" s="6">
        <v>31</v>
      </c>
      <c r="J40" s="6">
        <v>26</v>
      </c>
      <c r="K40" s="20">
        <f t="shared" si="2"/>
        <v>28</v>
      </c>
      <c r="L40" s="21">
        <f t="shared" si="3"/>
        <v>0.82352941176470584</v>
      </c>
      <c r="M40" s="20">
        <v>15</v>
      </c>
    </row>
    <row r="41" spans="1:13" ht="15.6" x14ac:dyDescent="0.25">
      <c r="A41" s="2">
        <v>19</v>
      </c>
      <c r="B41" s="17" t="s">
        <v>54</v>
      </c>
      <c r="C41" s="17" t="s">
        <v>55</v>
      </c>
      <c r="D41" s="17" t="s">
        <v>56</v>
      </c>
      <c r="E41" s="17" t="s">
        <v>57</v>
      </c>
      <c r="F41" s="17" t="s">
        <v>58</v>
      </c>
      <c r="G41" s="6">
        <v>33</v>
      </c>
      <c r="H41" s="6">
        <v>29</v>
      </c>
      <c r="I41" s="6">
        <v>28</v>
      </c>
      <c r="J41" s="6">
        <v>28</v>
      </c>
      <c r="K41" s="20">
        <f t="shared" si="2"/>
        <v>29.5</v>
      </c>
      <c r="L41" s="21">
        <f t="shared" si="3"/>
        <v>0.89393939393939392</v>
      </c>
      <c r="M41" s="20">
        <v>13.75</v>
      </c>
    </row>
    <row r="42" spans="1:13" x14ac:dyDescent="0.25">
      <c r="A42" s="35" t="s">
        <v>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17.399999999999999" x14ac:dyDescent="0.25">
      <c r="A44" s="36" t="s">
        <v>59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5.6" x14ac:dyDescent="0.25">
      <c r="A45" s="13" t="s">
        <v>2</v>
      </c>
      <c r="B45" s="13" t="s">
        <v>3</v>
      </c>
      <c r="C45" s="13" t="s">
        <v>4</v>
      </c>
      <c r="D45" s="13" t="s">
        <v>5</v>
      </c>
      <c r="E45" s="13" t="s">
        <v>6</v>
      </c>
      <c r="F45" s="13" t="s">
        <v>7</v>
      </c>
      <c r="G45" s="13">
        <v>10.9</v>
      </c>
      <c r="H45" s="13">
        <v>10.11</v>
      </c>
      <c r="I45" s="13">
        <v>10.119999999999999</v>
      </c>
      <c r="J45" s="13">
        <v>10.130000000000001</v>
      </c>
      <c r="K45" s="13" t="s">
        <v>8</v>
      </c>
      <c r="L45" s="13" t="s">
        <v>9</v>
      </c>
      <c r="M45" s="13" t="s">
        <v>10</v>
      </c>
    </row>
    <row r="46" spans="1:13" ht="17.399999999999999" x14ac:dyDescent="0.25">
      <c r="A46" s="18">
        <v>1</v>
      </c>
      <c r="B46" s="14" t="s">
        <v>60</v>
      </c>
      <c r="C46" s="6">
        <v>411</v>
      </c>
      <c r="D46" s="6">
        <v>34</v>
      </c>
      <c r="E46" s="5">
        <v>1</v>
      </c>
      <c r="F46" s="5">
        <v>33</v>
      </c>
      <c r="G46" s="6">
        <v>5</v>
      </c>
      <c r="H46" s="6">
        <v>6</v>
      </c>
      <c r="I46" s="6">
        <v>6</v>
      </c>
      <c r="J46" s="6">
        <v>5</v>
      </c>
      <c r="K46" s="20">
        <f t="shared" ref="K46:K58" si="4">AVERAGE(G46:J46)</f>
        <v>5.5</v>
      </c>
      <c r="L46" s="21">
        <f t="shared" ref="L46:L58" si="5">K46/F46</f>
        <v>0.16666666666666666</v>
      </c>
      <c r="M46" s="6">
        <v>16.25</v>
      </c>
    </row>
    <row r="47" spans="1:13" ht="17.399999999999999" x14ac:dyDescent="0.25">
      <c r="A47" s="18">
        <v>2</v>
      </c>
      <c r="B47" s="14" t="s">
        <v>61</v>
      </c>
      <c r="C47" s="6">
        <v>503</v>
      </c>
      <c r="D47" s="6">
        <v>34</v>
      </c>
      <c r="E47" s="5">
        <v>0</v>
      </c>
      <c r="F47" s="5">
        <v>34</v>
      </c>
      <c r="G47" s="6">
        <v>29</v>
      </c>
      <c r="H47" s="6">
        <v>32</v>
      </c>
      <c r="I47" s="6">
        <v>25</v>
      </c>
      <c r="J47" s="6">
        <v>27</v>
      </c>
      <c r="K47" s="20">
        <f t="shared" si="4"/>
        <v>28.25</v>
      </c>
      <c r="L47" s="21">
        <f t="shared" si="5"/>
        <v>0.83088235294117652</v>
      </c>
      <c r="M47" s="6">
        <v>17.5</v>
      </c>
    </row>
    <row r="48" spans="1:13" ht="17.399999999999999" x14ac:dyDescent="0.25">
      <c r="A48" s="18">
        <v>3</v>
      </c>
      <c r="B48" s="14" t="s">
        <v>62</v>
      </c>
      <c r="C48" s="6">
        <v>410</v>
      </c>
      <c r="D48" s="6">
        <v>36</v>
      </c>
      <c r="E48" s="5">
        <v>2</v>
      </c>
      <c r="F48" s="5">
        <v>34</v>
      </c>
      <c r="G48" s="6">
        <v>25</v>
      </c>
      <c r="H48" s="6">
        <v>26</v>
      </c>
      <c r="I48" s="6">
        <v>28</v>
      </c>
      <c r="J48" s="6">
        <v>28</v>
      </c>
      <c r="K48" s="20">
        <f t="shared" si="4"/>
        <v>26.75</v>
      </c>
      <c r="L48" s="21">
        <f t="shared" si="5"/>
        <v>0.78676470588235292</v>
      </c>
      <c r="M48" s="6">
        <v>16.25</v>
      </c>
    </row>
    <row r="49" spans="1:13" ht="17.399999999999999" x14ac:dyDescent="0.25">
      <c r="A49" s="18">
        <v>4</v>
      </c>
      <c r="B49" s="14" t="s">
        <v>63</v>
      </c>
      <c r="C49" s="6">
        <v>408</v>
      </c>
      <c r="D49" s="6">
        <v>40</v>
      </c>
      <c r="E49" s="5">
        <v>0</v>
      </c>
      <c r="F49" s="5">
        <v>40</v>
      </c>
      <c r="G49" s="6">
        <v>40</v>
      </c>
      <c r="H49" s="6">
        <v>40</v>
      </c>
      <c r="I49" s="6">
        <v>40</v>
      </c>
      <c r="J49" s="6">
        <v>40</v>
      </c>
      <c r="K49" s="20">
        <f t="shared" si="4"/>
        <v>40</v>
      </c>
      <c r="L49" s="21">
        <f t="shared" si="5"/>
        <v>1</v>
      </c>
      <c r="M49" s="6">
        <v>20</v>
      </c>
    </row>
    <row r="50" spans="1:13" ht="17.399999999999999" x14ac:dyDescent="0.25">
      <c r="A50" s="18">
        <v>5</v>
      </c>
      <c r="B50" s="14" t="s">
        <v>64</v>
      </c>
      <c r="C50" s="6">
        <v>406</v>
      </c>
      <c r="D50" s="6">
        <v>38</v>
      </c>
      <c r="E50" s="5">
        <v>0</v>
      </c>
      <c r="F50" s="5">
        <v>38</v>
      </c>
      <c r="G50" s="6">
        <v>21</v>
      </c>
      <c r="H50" s="6">
        <v>27</v>
      </c>
      <c r="I50" s="6">
        <v>27</v>
      </c>
      <c r="J50" s="6">
        <v>31</v>
      </c>
      <c r="K50" s="20">
        <f t="shared" si="4"/>
        <v>26.5</v>
      </c>
      <c r="L50" s="21">
        <f t="shared" si="5"/>
        <v>0.69736842105263153</v>
      </c>
      <c r="M50" s="6">
        <v>18.75</v>
      </c>
    </row>
    <row r="51" spans="1:13" ht="17.399999999999999" x14ac:dyDescent="0.25">
      <c r="A51" s="18">
        <v>6</v>
      </c>
      <c r="B51" s="14" t="s">
        <v>65</v>
      </c>
      <c r="C51" s="6">
        <v>405</v>
      </c>
      <c r="D51" s="6">
        <v>36</v>
      </c>
      <c r="E51" s="5">
        <v>1</v>
      </c>
      <c r="F51" s="5">
        <v>35</v>
      </c>
      <c r="G51" s="6">
        <v>28</v>
      </c>
      <c r="H51" s="6">
        <v>31</v>
      </c>
      <c r="I51" s="6">
        <v>31</v>
      </c>
      <c r="J51" s="6">
        <v>30</v>
      </c>
      <c r="K51" s="20">
        <f t="shared" si="4"/>
        <v>30</v>
      </c>
      <c r="L51" s="21">
        <f t="shared" si="5"/>
        <v>0.8571428571428571</v>
      </c>
      <c r="M51" s="6">
        <v>18.75</v>
      </c>
    </row>
    <row r="52" spans="1:13" ht="17.399999999999999" x14ac:dyDescent="0.25">
      <c r="A52" s="18">
        <v>7</v>
      </c>
      <c r="B52" s="14" t="s">
        <v>66</v>
      </c>
      <c r="C52" s="6">
        <v>404</v>
      </c>
      <c r="D52" s="6">
        <v>36</v>
      </c>
      <c r="E52" s="5">
        <v>1</v>
      </c>
      <c r="F52" s="5">
        <v>35</v>
      </c>
      <c r="G52" s="6">
        <v>31</v>
      </c>
      <c r="H52" s="6">
        <v>35</v>
      </c>
      <c r="I52" s="6">
        <v>35</v>
      </c>
      <c r="J52" s="6">
        <v>35</v>
      </c>
      <c r="K52" s="20">
        <f t="shared" si="4"/>
        <v>34</v>
      </c>
      <c r="L52" s="21">
        <f t="shared" si="5"/>
        <v>0.97142857142857142</v>
      </c>
      <c r="M52" s="6">
        <v>18.75</v>
      </c>
    </row>
    <row r="53" spans="1:13" ht="17.399999999999999" x14ac:dyDescent="0.25">
      <c r="A53" s="18">
        <v>8</v>
      </c>
      <c r="B53" s="14" t="s">
        <v>67</v>
      </c>
      <c r="C53" s="6">
        <v>506</v>
      </c>
      <c r="D53" s="6">
        <v>35</v>
      </c>
      <c r="E53" s="5">
        <v>0</v>
      </c>
      <c r="F53" s="5">
        <v>35</v>
      </c>
      <c r="G53" s="6">
        <v>22</v>
      </c>
      <c r="H53" s="6">
        <v>23</v>
      </c>
      <c r="I53" s="6">
        <v>22</v>
      </c>
      <c r="J53" s="6">
        <v>27</v>
      </c>
      <c r="K53" s="20">
        <f t="shared" si="4"/>
        <v>23.5</v>
      </c>
      <c r="L53" s="21">
        <f t="shared" si="5"/>
        <v>0.67142857142857137</v>
      </c>
      <c r="M53" s="6">
        <v>20</v>
      </c>
    </row>
    <row r="54" spans="1:13" ht="17.399999999999999" x14ac:dyDescent="0.25">
      <c r="A54" s="18">
        <v>9</v>
      </c>
      <c r="B54" s="14" t="s">
        <v>68</v>
      </c>
      <c r="C54" s="6">
        <v>505</v>
      </c>
      <c r="D54" s="6">
        <v>34</v>
      </c>
      <c r="E54" s="5">
        <v>0</v>
      </c>
      <c r="F54" s="5">
        <v>34</v>
      </c>
      <c r="G54" s="6">
        <v>19</v>
      </c>
      <c r="H54" s="6">
        <v>18</v>
      </c>
      <c r="I54" s="6">
        <v>28</v>
      </c>
      <c r="J54" s="6">
        <v>34</v>
      </c>
      <c r="K54" s="20">
        <f t="shared" si="4"/>
        <v>24.75</v>
      </c>
      <c r="L54" s="21">
        <f t="shared" si="5"/>
        <v>0.7279411764705882</v>
      </c>
      <c r="M54" s="6">
        <v>20</v>
      </c>
    </row>
    <row r="55" spans="1:13" ht="17.399999999999999" x14ac:dyDescent="0.25">
      <c r="A55" s="18">
        <v>10</v>
      </c>
      <c r="B55" s="14" t="s">
        <v>69</v>
      </c>
      <c r="C55" s="6">
        <v>504</v>
      </c>
      <c r="D55" s="6">
        <v>21</v>
      </c>
      <c r="E55" s="5">
        <v>0</v>
      </c>
      <c r="F55" s="5">
        <v>21</v>
      </c>
      <c r="G55" s="6">
        <v>13</v>
      </c>
      <c r="H55" s="6">
        <f>9+1+4</f>
        <v>14</v>
      </c>
      <c r="I55" s="6">
        <v>17</v>
      </c>
      <c r="J55" s="6">
        <v>15</v>
      </c>
      <c r="K55" s="20">
        <f t="shared" si="4"/>
        <v>14.75</v>
      </c>
      <c r="L55" s="21">
        <f t="shared" si="5"/>
        <v>0.70238095238095233</v>
      </c>
      <c r="M55" s="6">
        <v>16.25</v>
      </c>
    </row>
    <row r="56" spans="1:13" ht="17.399999999999999" x14ac:dyDescent="0.25">
      <c r="A56" s="18">
        <v>11</v>
      </c>
      <c r="B56" s="17" t="s">
        <v>70</v>
      </c>
      <c r="C56" s="6">
        <v>507</v>
      </c>
      <c r="D56" s="17" t="s">
        <v>71</v>
      </c>
      <c r="E56" s="5">
        <v>1</v>
      </c>
      <c r="F56" s="5">
        <v>34</v>
      </c>
      <c r="G56" s="7">
        <v>26</v>
      </c>
      <c r="H56" s="6">
        <v>28</v>
      </c>
      <c r="I56" s="6">
        <v>34</v>
      </c>
      <c r="J56" s="6">
        <v>31</v>
      </c>
      <c r="K56" s="20">
        <f t="shared" si="4"/>
        <v>29.75</v>
      </c>
      <c r="L56" s="21">
        <f t="shared" si="5"/>
        <v>0.875</v>
      </c>
      <c r="M56" s="6">
        <v>18.75</v>
      </c>
    </row>
    <row r="57" spans="1:13" ht="17.399999999999999" x14ac:dyDescent="0.25">
      <c r="A57" s="18">
        <v>12</v>
      </c>
      <c r="B57" s="17" t="s">
        <v>72</v>
      </c>
      <c r="C57" s="6">
        <v>411</v>
      </c>
      <c r="D57" s="17" t="s">
        <v>73</v>
      </c>
      <c r="E57" s="5">
        <v>1</v>
      </c>
      <c r="F57" s="5">
        <v>13</v>
      </c>
      <c r="G57" s="7">
        <v>11</v>
      </c>
      <c r="H57" s="6">
        <v>11</v>
      </c>
      <c r="I57" s="6">
        <v>12</v>
      </c>
      <c r="J57" s="6">
        <v>11</v>
      </c>
      <c r="K57" s="20">
        <f t="shared" si="4"/>
        <v>11.25</v>
      </c>
      <c r="L57" s="21">
        <f t="shared" si="5"/>
        <v>0.86538461538461542</v>
      </c>
      <c r="M57" s="6"/>
    </row>
    <row r="58" spans="1:13" ht="17.399999999999999" x14ac:dyDescent="0.25">
      <c r="A58" s="18">
        <v>13</v>
      </c>
      <c r="B58" s="17" t="s">
        <v>74</v>
      </c>
      <c r="C58" s="6">
        <v>410</v>
      </c>
      <c r="D58" s="17" t="s">
        <v>75</v>
      </c>
      <c r="E58" s="5">
        <v>2</v>
      </c>
      <c r="F58" s="5">
        <v>29</v>
      </c>
      <c r="G58" s="7">
        <v>20</v>
      </c>
      <c r="H58" s="6">
        <v>18</v>
      </c>
      <c r="I58" s="6">
        <v>19</v>
      </c>
      <c r="J58" s="6">
        <v>19</v>
      </c>
      <c r="K58" s="20">
        <f t="shared" si="4"/>
        <v>19</v>
      </c>
      <c r="L58" s="21">
        <f t="shared" si="5"/>
        <v>0.65517241379310343</v>
      </c>
      <c r="M58" s="6">
        <v>16.25</v>
      </c>
    </row>
    <row r="59" spans="1:13" x14ac:dyDescent="0.25">
      <c r="A59" s="35" t="s">
        <v>0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 ht="17.399999999999999" x14ac:dyDescent="0.25">
      <c r="A61" s="36" t="s">
        <v>76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5.6" x14ac:dyDescent="0.25">
      <c r="A62" s="13" t="s">
        <v>2</v>
      </c>
      <c r="B62" s="13" t="s">
        <v>3</v>
      </c>
      <c r="C62" s="13" t="s">
        <v>4</v>
      </c>
      <c r="D62" s="13" t="s">
        <v>5</v>
      </c>
      <c r="E62" s="13" t="s">
        <v>6</v>
      </c>
      <c r="F62" s="13" t="s">
        <v>7</v>
      </c>
      <c r="G62" s="2">
        <v>10.9</v>
      </c>
      <c r="H62" s="2">
        <v>10.11</v>
      </c>
      <c r="I62" s="2">
        <v>10.119999999999999</v>
      </c>
      <c r="J62" s="2">
        <v>10.130000000000001</v>
      </c>
      <c r="K62" s="19" t="s">
        <v>8</v>
      </c>
      <c r="L62" s="19" t="s">
        <v>9</v>
      </c>
      <c r="M62" s="13" t="s">
        <v>10</v>
      </c>
    </row>
    <row r="63" spans="1:13" ht="15.6" x14ac:dyDescent="0.25">
      <c r="A63" s="2">
        <v>1</v>
      </c>
      <c r="B63" s="14" t="s">
        <v>77</v>
      </c>
      <c r="C63" s="6">
        <v>503</v>
      </c>
      <c r="D63" s="5">
        <v>34</v>
      </c>
      <c r="E63" s="5">
        <v>6</v>
      </c>
      <c r="F63" s="5">
        <v>28</v>
      </c>
      <c r="G63" s="6">
        <v>28</v>
      </c>
      <c r="H63" s="6">
        <v>21</v>
      </c>
      <c r="I63" s="6">
        <v>19</v>
      </c>
      <c r="J63" s="6">
        <v>19</v>
      </c>
      <c r="K63" s="20">
        <f t="shared" ref="K63:K78" si="6">AVERAGE(G63:J63)</f>
        <v>21.75</v>
      </c>
      <c r="L63" s="21">
        <f t="shared" ref="L63:L78" si="7">K63/F63</f>
        <v>0.7767857142857143</v>
      </c>
      <c r="M63" s="6">
        <v>6.25</v>
      </c>
    </row>
    <row r="64" spans="1:13" ht="15.6" x14ac:dyDescent="0.25">
      <c r="A64" s="2">
        <v>2</v>
      </c>
      <c r="B64" s="14" t="s">
        <v>78</v>
      </c>
      <c r="C64" s="6">
        <v>503</v>
      </c>
      <c r="D64" s="5">
        <v>33</v>
      </c>
      <c r="E64" s="5">
        <v>2</v>
      </c>
      <c r="F64" s="5">
        <v>31</v>
      </c>
      <c r="G64" s="6">
        <v>24</v>
      </c>
      <c r="H64" s="6">
        <v>22</v>
      </c>
      <c r="I64" s="6">
        <v>22</v>
      </c>
      <c r="J64" s="6">
        <v>25</v>
      </c>
      <c r="K64" s="20">
        <f t="shared" si="6"/>
        <v>23.25</v>
      </c>
      <c r="L64" s="21">
        <f t="shared" si="7"/>
        <v>0.75</v>
      </c>
      <c r="M64" s="6">
        <v>6.25</v>
      </c>
    </row>
    <row r="65" spans="1:13" ht="15.6" x14ac:dyDescent="0.25">
      <c r="A65" s="2">
        <v>3</v>
      </c>
      <c r="B65" s="14" t="s">
        <v>79</v>
      </c>
      <c r="C65" s="6">
        <v>506</v>
      </c>
      <c r="D65" s="5">
        <v>35</v>
      </c>
      <c r="E65" s="5">
        <v>3</v>
      </c>
      <c r="F65" s="5">
        <v>32</v>
      </c>
      <c r="G65" s="6">
        <v>23</v>
      </c>
      <c r="H65" s="6">
        <v>24</v>
      </c>
      <c r="I65" s="6">
        <v>23</v>
      </c>
      <c r="J65" s="6">
        <v>25</v>
      </c>
      <c r="K65" s="20">
        <f t="shared" si="6"/>
        <v>23.75</v>
      </c>
      <c r="L65" s="21">
        <f t="shared" si="7"/>
        <v>0.7421875</v>
      </c>
      <c r="M65" s="6">
        <v>17.5</v>
      </c>
    </row>
    <row r="66" spans="1:13" ht="15.6" x14ac:dyDescent="0.25">
      <c r="A66" s="2">
        <v>4</v>
      </c>
      <c r="B66" s="14" t="s">
        <v>80</v>
      </c>
      <c r="C66" s="6">
        <v>518</v>
      </c>
      <c r="D66" s="5">
        <v>33</v>
      </c>
      <c r="E66" s="5">
        <v>4</v>
      </c>
      <c r="F66" s="5">
        <v>30</v>
      </c>
      <c r="G66" s="6">
        <v>30</v>
      </c>
      <c r="H66" s="6">
        <v>26</v>
      </c>
      <c r="I66" s="6">
        <v>26</v>
      </c>
      <c r="J66" s="6">
        <v>30</v>
      </c>
      <c r="K66" s="20">
        <f t="shared" si="6"/>
        <v>28</v>
      </c>
      <c r="L66" s="21">
        <f t="shared" si="7"/>
        <v>0.93333333333333335</v>
      </c>
      <c r="M66" s="6">
        <v>11.25</v>
      </c>
    </row>
    <row r="67" spans="1:13" ht="15.6" x14ac:dyDescent="0.25">
      <c r="A67" s="2">
        <v>5</v>
      </c>
      <c r="B67" s="14" t="s">
        <v>81</v>
      </c>
      <c r="C67" s="6">
        <v>520</v>
      </c>
      <c r="D67" s="5">
        <v>36</v>
      </c>
      <c r="E67" s="5">
        <v>4</v>
      </c>
      <c r="F67" s="5">
        <v>32</v>
      </c>
      <c r="G67" s="6">
        <v>21</v>
      </c>
      <c r="H67" s="6">
        <v>22</v>
      </c>
      <c r="I67" s="6">
        <v>21</v>
      </c>
      <c r="J67" s="6">
        <v>23</v>
      </c>
      <c r="K67" s="20">
        <f t="shared" si="6"/>
        <v>21.75</v>
      </c>
      <c r="L67" s="21">
        <f t="shared" si="7"/>
        <v>0.6796875</v>
      </c>
      <c r="M67" s="6">
        <v>11.25</v>
      </c>
    </row>
    <row r="68" spans="1:13" ht="15.6" x14ac:dyDescent="0.25">
      <c r="A68" s="2">
        <v>6</v>
      </c>
      <c r="B68" s="14" t="s">
        <v>82</v>
      </c>
      <c r="C68" s="6">
        <v>521</v>
      </c>
      <c r="D68" s="5">
        <v>35</v>
      </c>
      <c r="E68" s="5">
        <v>1</v>
      </c>
      <c r="F68" s="5">
        <v>34</v>
      </c>
      <c r="G68" s="6">
        <v>34</v>
      </c>
      <c r="H68" s="6">
        <v>33</v>
      </c>
      <c r="I68" s="6">
        <v>33</v>
      </c>
      <c r="J68" s="6">
        <v>30</v>
      </c>
      <c r="K68" s="20">
        <f t="shared" si="6"/>
        <v>32.5</v>
      </c>
      <c r="L68" s="21">
        <f t="shared" si="7"/>
        <v>0.95588235294117652</v>
      </c>
      <c r="M68" s="6">
        <v>11.25</v>
      </c>
    </row>
    <row r="69" spans="1:13" ht="15.6" x14ac:dyDescent="0.25">
      <c r="A69" s="2">
        <v>7</v>
      </c>
      <c r="B69" s="14" t="s">
        <v>83</v>
      </c>
      <c r="C69" s="6">
        <v>524</v>
      </c>
      <c r="D69" s="5">
        <v>41</v>
      </c>
      <c r="E69" s="5">
        <v>2</v>
      </c>
      <c r="F69" s="5">
        <v>39</v>
      </c>
      <c r="G69" s="6">
        <v>35</v>
      </c>
      <c r="H69" s="6">
        <v>30</v>
      </c>
      <c r="I69" s="6">
        <v>23</v>
      </c>
      <c r="J69" s="6">
        <v>24</v>
      </c>
      <c r="K69" s="20">
        <f t="shared" si="6"/>
        <v>28</v>
      </c>
      <c r="L69" s="21">
        <f t="shared" si="7"/>
        <v>0.71794871794871795</v>
      </c>
      <c r="M69" s="6">
        <v>15</v>
      </c>
    </row>
    <row r="70" spans="1:13" ht="15.6" x14ac:dyDescent="0.25">
      <c r="A70" s="2">
        <v>8</v>
      </c>
      <c r="B70" s="14" t="s">
        <v>84</v>
      </c>
      <c r="C70" s="6">
        <v>527</v>
      </c>
      <c r="D70" s="5">
        <v>38</v>
      </c>
      <c r="E70" s="5">
        <v>4</v>
      </c>
      <c r="F70" s="5">
        <v>34</v>
      </c>
      <c r="G70" s="6">
        <v>34</v>
      </c>
      <c r="H70" s="6">
        <v>21</v>
      </c>
      <c r="I70" s="6">
        <v>30</v>
      </c>
      <c r="J70" s="6">
        <v>31</v>
      </c>
      <c r="K70" s="20">
        <f t="shared" si="6"/>
        <v>29</v>
      </c>
      <c r="L70" s="21">
        <f t="shared" si="7"/>
        <v>0.8529411764705882</v>
      </c>
      <c r="M70" s="6">
        <v>15</v>
      </c>
    </row>
    <row r="71" spans="1:13" ht="15.6" x14ac:dyDescent="0.25">
      <c r="A71" s="2">
        <v>9</v>
      </c>
      <c r="B71" s="14" t="s">
        <v>85</v>
      </c>
      <c r="C71" s="6">
        <v>514</v>
      </c>
      <c r="D71" s="5">
        <v>39</v>
      </c>
      <c r="E71" s="5">
        <v>0</v>
      </c>
      <c r="F71" s="5">
        <v>39</v>
      </c>
      <c r="G71" s="6">
        <v>35</v>
      </c>
      <c r="H71" s="6">
        <v>30</v>
      </c>
      <c r="I71" s="6">
        <v>32</v>
      </c>
      <c r="J71" s="6">
        <v>32</v>
      </c>
      <c r="K71" s="20">
        <f t="shared" si="6"/>
        <v>32.25</v>
      </c>
      <c r="L71" s="21">
        <f t="shared" si="7"/>
        <v>0.82692307692307687</v>
      </c>
      <c r="M71" s="6">
        <v>12.5</v>
      </c>
    </row>
    <row r="72" spans="1:13" ht="15.6" x14ac:dyDescent="0.25">
      <c r="A72" s="2">
        <v>10</v>
      </c>
      <c r="B72" s="14" t="s">
        <v>86</v>
      </c>
      <c r="C72" s="6">
        <v>530</v>
      </c>
      <c r="D72" s="5">
        <v>31</v>
      </c>
      <c r="E72" s="5">
        <v>4</v>
      </c>
      <c r="F72" s="5">
        <v>27</v>
      </c>
      <c r="G72" s="7">
        <v>23</v>
      </c>
      <c r="H72" s="6">
        <v>19</v>
      </c>
      <c r="I72" s="6">
        <v>21</v>
      </c>
      <c r="J72" s="6">
        <v>18</v>
      </c>
      <c r="K72" s="20">
        <f t="shared" si="6"/>
        <v>20.25</v>
      </c>
      <c r="L72" s="21">
        <f t="shared" si="7"/>
        <v>0.75</v>
      </c>
      <c r="M72" s="6">
        <v>10</v>
      </c>
    </row>
    <row r="73" spans="1:13" ht="15.6" x14ac:dyDescent="0.25">
      <c r="A73" s="2">
        <v>11</v>
      </c>
      <c r="B73" s="14" t="s">
        <v>87</v>
      </c>
      <c r="C73" s="6">
        <v>523</v>
      </c>
      <c r="D73" s="5">
        <v>34</v>
      </c>
      <c r="E73" s="5">
        <v>0</v>
      </c>
      <c r="F73" s="5">
        <v>34</v>
      </c>
      <c r="G73" s="7">
        <v>28</v>
      </c>
      <c r="H73" s="6">
        <f>20+4+1</f>
        <v>25</v>
      </c>
      <c r="I73" s="6">
        <v>31</v>
      </c>
      <c r="J73" s="6">
        <v>31</v>
      </c>
      <c r="K73" s="20">
        <f t="shared" si="6"/>
        <v>28.75</v>
      </c>
      <c r="L73" s="21">
        <f t="shared" si="7"/>
        <v>0.84558823529411764</v>
      </c>
      <c r="M73" s="6">
        <v>15</v>
      </c>
    </row>
    <row r="74" spans="1:13" ht="15.6" x14ac:dyDescent="0.25">
      <c r="A74" s="2">
        <v>12</v>
      </c>
      <c r="B74" s="10" t="s">
        <v>88</v>
      </c>
      <c r="C74" s="10" t="s">
        <v>89</v>
      </c>
      <c r="D74" s="10" t="s">
        <v>71</v>
      </c>
      <c r="E74" s="5">
        <v>0</v>
      </c>
      <c r="F74" s="5">
        <v>35</v>
      </c>
      <c r="G74" s="7">
        <v>33</v>
      </c>
      <c r="H74" s="6">
        <v>25</v>
      </c>
      <c r="I74" s="6">
        <v>25</v>
      </c>
      <c r="J74" s="6">
        <v>21</v>
      </c>
      <c r="K74" s="20">
        <f t="shared" si="6"/>
        <v>26</v>
      </c>
      <c r="L74" s="21">
        <f t="shared" si="7"/>
        <v>0.74285714285714288</v>
      </c>
      <c r="M74" s="6">
        <v>13.75</v>
      </c>
    </row>
    <row r="75" spans="1:13" ht="15.6" x14ac:dyDescent="0.25">
      <c r="A75" s="2">
        <v>13</v>
      </c>
      <c r="B75" s="17" t="s">
        <v>90</v>
      </c>
      <c r="C75" s="17" t="s">
        <v>89</v>
      </c>
      <c r="D75" s="17" t="s">
        <v>91</v>
      </c>
      <c r="E75" s="5">
        <v>0</v>
      </c>
      <c r="F75" s="5">
        <v>16</v>
      </c>
      <c r="G75" s="7">
        <v>16</v>
      </c>
      <c r="H75" s="6">
        <v>16</v>
      </c>
      <c r="I75" s="6">
        <v>13</v>
      </c>
      <c r="J75" s="6">
        <v>12</v>
      </c>
      <c r="K75" s="20">
        <f t="shared" si="6"/>
        <v>14.25</v>
      </c>
      <c r="L75" s="21">
        <f t="shared" si="7"/>
        <v>0.890625</v>
      </c>
      <c r="M75" s="6">
        <v>16.25</v>
      </c>
    </row>
    <row r="76" spans="1:13" ht="15.6" x14ac:dyDescent="0.25">
      <c r="A76" s="2">
        <v>14</v>
      </c>
      <c r="B76" s="17" t="s">
        <v>92</v>
      </c>
      <c r="C76" s="17" t="s">
        <v>93</v>
      </c>
      <c r="D76" s="17" t="s">
        <v>91</v>
      </c>
      <c r="E76" s="5">
        <v>0</v>
      </c>
      <c r="F76" s="5">
        <v>16</v>
      </c>
      <c r="G76" s="7">
        <v>13</v>
      </c>
      <c r="H76" s="6">
        <v>14</v>
      </c>
      <c r="I76" s="6">
        <v>15</v>
      </c>
      <c r="J76" s="6">
        <v>14</v>
      </c>
      <c r="K76" s="20">
        <f t="shared" si="6"/>
        <v>14</v>
      </c>
      <c r="L76" s="21">
        <f t="shared" si="7"/>
        <v>0.875</v>
      </c>
      <c r="M76" s="6">
        <v>18.75</v>
      </c>
    </row>
    <row r="77" spans="1:13" ht="15.6" x14ac:dyDescent="0.25">
      <c r="A77" s="2">
        <v>15</v>
      </c>
      <c r="B77" s="10" t="s">
        <v>95</v>
      </c>
      <c r="C77" s="10" t="s">
        <v>96</v>
      </c>
      <c r="D77" s="10" t="s">
        <v>97</v>
      </c>
      <c r="E77" s="11">
        <v>4</v>
      </c>
      <c r="F77" s="5">
        <v>28</v>
      </c>
      <c r="G77" s="12">
        <v>28</v>
      </c>
      <c r="H77" s="6">
        <v>28</v>
      </c>
      <c r="I77" s="6">
        <v>19</v>
      </c>
      <c r="J77" s="6">
        <v>16</v>
      </c>
      <c r="K77" s="20">
        <f t="shared" si="6"/>
        <v>22.75</v>
      </c>
      <c r="L77" s="21">
        <f t="shared" si="7"/>
        <v>0.8125</v>
      </c>
      <c r="M77" s="6">
        <v>13.75</v>
      </c>
    </row>
    <row r="78" spans="1:13" ht="15.6" x14ac:dyDescent="0.25">
      <c r="A78" s="2">
        <v>16</v>
      </c>
      <c r="B78" s="17" t="s">
        <v>98</v>
      </c>
      <c r="C78" s="17" t="s">
        <v>99</v>
      </c>
      <c r="D78" s="17" t="s">
        <v>100</v>
      </c>
      <c r="E78" s="5">
        <v>2</v>
      </c>
      <c r="F78" s="5">
        <v>42</v>
      </c>
      <c r="G78" s="7">
        <v>33</v>
      </c>
      <c r="H78" s="6">
        <v>29</v>
      </c>
      <c r="I78" s="6">
        <v>42</v>
      </c>
      <c r="J78" s="6">
        <v>41</v>
      </c>
      <c r="K78" s="20">
        <f t="shared" si="6"/>
        <v>36.25</v>
      </c>
      <c r="L78" s="21">
        <f t="shared" si="7"/>
        <v>0.86309523809523814</v>
      </c>
      <c r="M78" s="6">
        <v>16.25</v>
      </c>
    </row>
    <row r="79" spans="1:13" x14ac:dyDescent="0.25">
      <c r="A79" s="37" t="s">
        <v>0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9"/>
    </row>
    <row r="80" spans="1:13" x14ac:dyDescent="0.25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2"/>
    </row>
    <row r="81" spans="1:13" ht="17.399999999999999" x14ac:dyDescent="0.25">
      <c r="A81" s="32" t="s">
        <v>101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4"/>
    </row>
    <row r="82" spans="1:13" ht="15.6" x14ac:dyDescent="0.25">
      <c r="A82" s="13" t="s">
        <v>2</v>
      </c>
      <c r="B82" s="13" t="s">
        <v>3</v>
      </c>
      <c r="C82" s="13" t="s">
        <v>4</v>
      </c>
      <c r="D82" s="13" t="s">
        <v>5</v>
      </c>
      <c r="E82" s="13" t="s">
        <v>6</v>
      </c>
      <c r="F82" s="13" t="s">
        <v>7</v>
      </c>
      <c r="G82" s="2">
        <v>10.9</v>
      </c>
      <c r="H82" s="2">
        <v>10.11</v>
      </c>
      <c r="I82" s="2">
        <v>10.119999999999999</v>
      </c>
      <c r="J82" s="2">
        <v>10.130000000000001</v>
      </c>
      <c r="K82" s="19" t="s">
        <v>8</v>
      </c>
      <c r="L82" s="19" t="s">
        <v>9</v>
      </c>
      <c r="M82" s="13" t="s">
        <v>10</v>
      </c>
    </row>
    <row r="83" spans="1:13" ht="15.6" x14ac:dyDescent="0.25">
      <c r="A83" s="2">
        <v>1</v>
      </c>
      <c r="B83" s="6" t="s">
        <v>102</v>
      </c>
      <c r="C83" s="6">
        <v>604</v>
      </c>
      <c r="D83" s="6" t="s">
        <v>75</v>
      </c>
      <c r="E83" s="5">
        <v>4</v>
      </c>
      <c r="F83" s="5">
        <v>27</v>
      </c>
      <c r="G83" s="6"/>
      <c r="H83" s="6">
        <v>27</v>
      </c>
      <c r="I83" s="6">
        <v>27</v>
      </c>
      <c r="J83" s="6">
        <v>27</v>
      </c>
      <c r="K83" s="20">
        <f t="shared" ref="K83:K86" si="8">AVERAGE(H83:J83)</f>
        <v>27</v>
      </c>
      <c r="L83" s="21">
        <f t="shared" ref="L83:L91" si="9">K83/F83</f>
        <v>1</v>
      </c>
      <c r="M83" s="20">
        <v>20</v>
      </c>
    </row>
    <row r="84" spans="1:13" ht="15.6" x14ac:dyDescent="0.25">
      <c r="A84" s="2">
        <v>2</v>
      </c>
      <c r="B84" s="6" t="s">
        <v>103</v>
      </c>
      <c r="C84" s="6">
        <v>605</v>
      </c>
      <c r="D84" s="6" t="s">
        <v>75</v>
      </c>
      <c r="E84" s="5">
        <v>6</v>
      </c>
      <c r="F84" s="5">
        <v>25</v>
      </c>
      <c r="G84" s="6"/>
      <c r="H84" s="6">
        <v>25</v>
      </c>
      <c r="I84" s="6">
        <v>25</v>
      </c>
      <c r="J84" s="6">
        <v>25</v>
      </c>
      <c r="K84" s="20">
        <f t="shared" si="8"/>
        <v>25</v>
      </c>
      <c r="L84" s="21">
        <f t="shared" si="9"/>
        <v>1</v>
      </c>
      <c r="M84" s="20">
        <v>20</v>
      </c>
    </row>
    <row r="85" spans="1:13" ht="15.6" x14ac:dyDescent="0.25">
      <c r="A85" s="2">
        <v>3</v>
      </c>
      <c r="B85" s="6" t="s">
        <v>104</v>
      </c>
      <c r="C85" s="6">
        <v>606</v>
      </c>
      <c r="D85" s="6" t="s">
        <v>105</v>
      </c>
      <c r="E85" s="5">
        <v>4</v>
      </c>
      <c r="F85" s="5">
        <v>26</v>
      </c>
      <c r="G85" s="6"/>
      <c r="H85" s="6">
        <v>26</v>
      </c>
      <c r="I85" s="6">
        <v>26</v>
      </c>
      <c r="J85" s="6">
        <v>26</v>
      </c>
      <c r="K85" s="20">
        <f t="shared" si="8"/>
        <v>26</v>
      </c>
      <c r="L85" s="21">
        <f t="shared" si="9"/>
        <v>1</v>
      </c>
      <c r="M85" s="20">
        <v>18.3333333333333</v>
      </c>
    </row>
    <row r="86" spans="1:13" ht="15.6" x14ac:dyDescent="0.25">
      <c r="A86" s="2">
        <v>4</v>
      </c>
      <c r="B86" s="6" t="s">
        <v>106</v>
      </c>
      <c r="C86" s="6">
        <v>607</v>
      </c>
      <c r="D86" s="6" t="s">
        <v>75</v>
      </c>
      <c r="E86" s="5">
        <v>4</v>
      </c>
      <c r="F86" s="5">
        <v>27</v>
      </c>
      <c r="G86" s="6"/>
      <c r="H86" s="6">
        <v>27</v>
      </c>
      <c r="I86" s="6">
        <v>27</v>
      </c>
      <c r="J86" s="6">
        <v>27</v>
      </c>
      <c r="K86" s="20">
        <f t="shared" si="8"/>
        <v>27</v>
      </c>
      <c r="L86" s="21">
        <f t="shared" si="9"/>
        <v>1</v>
      </c>
      <c r="M86" s="20">
        <v>20</v>
      </c>
    </row>
    <row r="87" spans="1:13" ht="15.6" x14ac:dyDescent="0.25">
      <c r="A87" s="2">
        <v>5</v>
      </c>
      <c r="B87" s="6" t="s">
        <v>107</v>
      </c>
      <c r="C87" s="6">
        <v>608</v>
      </c>
      <c r="D87" s="6" t="s">
        <v>75</v>
      </c>
      <c r="E87" s="5">
        <v>6</v>
      </c>
      <c r="F87" s="5">
        <v>25</v>
      </c>
      <c r="G87" s="6"/>
      <c r="H87" s="6">
        <v>25</v>
      </c>
      <c r="I87" s="6" t="s">
        <v>108</v>
      </c>
      <c r="J87" s="6">
        <v>25</v>
      </c>
      <c r="K87" s="20">
        <f>(H87+J87)/2</f>
        <v>25</v>
      </c>
      <c r="L87" s="21">
        <f t="shared" si="9"/>
        <v>1</v>
      </c>
      <c r="M87" s="20">
        <v>20</v>
      </c>
    </row>
    <row r="88" spans="1:13" ht="15.6" x14ac:dyDescent="0.25">
      <c r="A88" s="2">
        <v>6</v>
      </c>
      <c r="B88" s="6" t="s">
        <v>109</v>
      </c>
      <c r="C88" s="6">
        <v>609</v>
      </c>
      <c r="D88" s="6" t="s">
        <v>97</v>
      </c>
      <c r="E88" s="5">
        <v>8</v>
      </c>
      <c r="F88" s="5">
        <v>24</v>
      </c>
      <c r="G88" s="6"/>
      <c r="H88" s="6">
        <v>24</v>
      </c>
      <c r="I88" s="6">
        <v>24</v>
      </c>
      <c r="J88" s="6" t="s">
        <v>108</v>
      </c>
      <c r="K88" s="20">
        <f>AVERAGE(H88:I88)</f>
        <v>24</v>
      </c>
      <c r="L88" s="21">
        <f t="shared" si="9"/>
        <v>1</v>
      </c>
      <c r="M88" s="20">
        <v>20</v>
      </c>
    </row>
    <row r="89" spans="1:13" ht="15.6" x14ac:dyDescent="0.25">
      <c r="A89" s="2">
        <v>7</v>
      </c>
      <c r="B89" s="6" t="s">
        <v>110</v>
      </c>
      <c r="C89" s="6">
        <v>610</v>
      </c>
      <c r="D89" s="6" t="s">
        <v>75</v>
      </c>
      <c r="E89" s="5">
        <v>3</v>
      </c>
      <c r="F89" s="5">
        <v>28</v>
      </c>
      <c r="G89" s="6"/>
      <c r="H89" s="6">
        <v>28</v>
      </c>
      <c r="I89" s="6">
        <v>28</v>
      </c>
      <c r="J89" s="6">
        <v>28</v>
      </c>
      <c r="K89" s="20">
        <f>AVERAGE(H89:J89)</f>
        <v>28</v>
      </c>
      <c r="L89" s="21">
        <f t="shared" si="9"/>
        <v>1</v>
      </c>
      <c r="M89" s="20">
        <v>20</v>
      </c>
    </row>
    <row r="90" spans="1:13" ht="15.6" x14ac:dyDescent="0.25">
      <c r="A90" s="2">
        <v>8</v>
      </c>
      <c r="B90" s="6" t="s">
        <v>111</v>
      </c>
      <c r="C90" s="6">
        <v>611</v>
      </c>
      <c r="D90" s="6" t="s">
        <v>75</v>
      </c>
      <c r="E90" s="5">
        <v>16</v>
      </c>
      <c r="F90" s="5">
        <v>15</v>
      </c>
      <c r="G90" s="6"/>
      <c r="H90" s="6" t="s">
        <v>108</v>
      </c>
      <c r="I90" s="6">
        <v>14</v>
      </c>
      <c r="J90" s="6">
        <v>15</v>
      </c>
      <c r="K90" s="20">
        <f>AVERAGE(I90:J90)</f>
        <v>14.5</v>
      </c>
      <c r="L90" s="21">
        <f t="shared" si="9"/>
        <v>0.96666666666666667</v>
      </c>
      <c r="M90" s="20">
        <v>20</v>
      </c>
    </row>
    <row r="91" spans="1:13" ht="15.6" x14ac:dyDescent="0.25">
      <c r="A91" s="2">
        <v>9</v>
      </c>
      <c r="B91" s="6" t="s">
        <v>112</v>
      </c>
      <c r="C91" s="6">
        <v>612</v>
      </c>
      <c r="D91" s="6" t="s">
        <v>105</v>
      </c>
      <c r="E91" s="5">
        <v>6</v>
      </c>
      <c r="F91" s="5">
        <v>24</v>
      </c>
      <c r="G91" s="6"/>
      <c r="H91" s="6">
        <v>24</v>
      </c>
      <c r="I91" s="6">
        <v>24</v>
      </c>
      <c r="J91" s="6">
        <v>23</v>
      </c>
      <c r="K91" s="20">
        <f>AVERAGE(H91:J91)</f>
        <v>23.666666666666668</v>
      </c>
      <c r="L91" s="21">
        <f t="shared" si="9"/>
        <v>0.98611111111111116</v>
      </c>
      <c r="M91" s="20">
        <v>20</v>
      </c>
    </row>
    <row r="92" spans="1:13" x14ac:dyDescent="0.25">
      <c r="A92" s="37" t="s">
        <v>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9"/>
    </row>
    <row r="93" spans="1:13" x14ac:dyDescent="0.25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2"/>
    </row>
    <row r="94" spans="1:13" ht="17.399999999999999" x14ac:dyDescent="0.25">
      <c r="A94" s="32" t="s">
        <v>101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4"/>
    </row>
    <row r="95" spans="1:13" ht="15.6" x14ac:dyDescent="0.25">
      <c r="A95" s="13" t="s">
        <v>2</v>
      </c>
      <c r="B95" s="13" t="s">
        <v>3</v>
      </c>
      <c r="C95" s="13" t="s">
        <v>4</v>
      </c>
      <c r="D95" s="13" t="s">
        <v>5</v>
      </c>
      <c r="E95" s="13" t="s">
        <v>6</v>
      </c>
      <c r="F95" s="13" t="s">
        <v>7</v>
      </c>
      <c r="G95" s="2">
        <v>10.9</v>
      </c>
      <c r="H95" s="2">
        <v>10.11</v>
      </c>
      <c r="I95" s="2">
        <v>10.119999999999999</v>
      </c>
      <c r="J95" s="2">
        <v>10.130000000000001</v>
      </c>
      <c r="K95" s="19" t="s">
        <v>8</v>
      </c>
      <c r="L95" s="19" t="s">
        <v>9</v>
      </c>
      <c r="M95" s="13" t="s">
        <v>10</v>
      </c>
    </row>
    <row r="96" spans="1:13" ht="17.399999999999999" x14ac:dyDescent="0.25">
      <c r="A96" s="18">
        <v>1</v>
      </c>
      <c r="B96" s="6" t="s">
        <v>113</v>
      </c>
      <c r="C96" s="6">
        <v>404</v>
      </c>
      <c r="D96" s="17">
        <v>30</v>
      </c>
      <c r="E96" s="5">
        <v>3</v>
      </c>
      <c r="F96" s="5">
        <v>27</v>
      </c>
      <c r="G96" s="6"/>
      <c r="H96" s="6">
        <v>26</v>
      </c>
      <c r="I96" s="6">
        <v>24</v>
      </c>
      <c r="J96" s="6">
        <v>27</v>
      </c>
      <c r="K96" s="20">
        <f t="shared" ref="K96:K104" si="10">AVERAGE(H96:J96)</f>
        <v>25.666666666666668</v>
      </c>
      <c r="L96" s="21">
        <f t="shared" ref="L96:L104" si="11">K96/F96</f>
        <v>0.95061728395061729</v>
      </c>
      <c r="M96" s="20">
        <v>15</v>
      </c>
    </row>
    <row r="97" spans="1:13" ht="17.399999999999999" x14ac:dyDescent="0.25">
      <c r="A97" s="18">
        <v>2</v>
      </c>
      <c r="B97" s="6" t="s">
        <v>114</v>
      </c>
      <c r="C97" s="6">
        <v>405</v>
      </c>
      <c r="D97" s="17">
        <v>29</v>
      </c>
      <c r="E97" s="5">
        <v>2</v>
      </c>
      <c r="F97" s="5">
        <v>27</v>
      </c>
      <c r="G97" s="6"/>
      <c r="H97" s="6">
        <v>24</v>
      </c>
      <c r="I97" s="6">
        <v>23</v>
      </c>
      <c r="J97" s="6">
        <v>22</v>
      </c>
      <c r="K97" s="20">
        <f t="shared" si="10"/>
        <v>23</v>
      </c>
      <c r="L97" s="21">
        <f t="shared" si="11"/>
        <v>0.85185185185185186</v>
      </c>
      <c r="M97" s="20">
        <v>20</v>
      </c>
    </row>
    <row r="98" spans="1:13" ht="17.399999999999999" x14ac:dyDescent="0.25">
      <c r="A98" s="18">
        <v>3</v>
      </c>
      <c r="B98" s="6" t="s">
        <v>115</v>
      </c>
      <c r="C98" s="6">
        <v>406</v>
      </c>
      <c r="D98" s="17">
        <v>30</v>
      </c>
      <c r="E98" s="5">
        <v>3</v>
      </c>
      <c r="F98" s="5">
        <v>27</v>
      </c>
      <c r="G98" s="6"/>
      <c r="H98" s="6">
        <v>25</v>
      </c>
      <c r="I98" s="6">
        <v>18</v>
      </c>
      <c r="J98" s="6">
        <v>24</v>
      </c>
      <c r="K98" s="20">
        <f t="shared" si="10"/>
        <v>22.333333333333332</v>
      </c>
      <c r="L98" s="21">
        <f t="shared" si="11"/>
        <v>0.8271604938271605</v>
      </c>
      <c r="M98" s="20">
        <v>15</v>
      </c>
    </row>
    <row r="99" spans="1:13" ht="17.399999999999999" x14ac:dyDescent="0.25">
      <c r="A99" s="18">
        <v>4</v>
      </c>
      <c r="B99" s="6" t="s">
        <v>116</v>
      </c>
      <c r="C99" s="6">
        <v>407</v>
      </c>
      <c r="D99" s="17">
        <v>30</v>
      </c>
      <c r="E99" s="5">
        <v>2</v>
      </c>
      <c r="F99" s="5">
        <v>28</v>
      </c>
      <c r="G99" s="6"/>
      <c r="H99" s="6">
        <v>25</v>
      </c>
      <c r="I99" s="6">
        <v>25</v>
      </c>
      <c r="J99" s="6">
        <v>24</v>
      </c>
      <c r="K99" s="20">
        <f t="shared" si="10"/>
        <v>24.666666666666668</v>
      </c>
      <c r="L99" s="21">
        <f t="shared" si="11"/>
        <v>0.88095238095238104</v>
      </c>
      <c r="M99" s="20">
        <v>15</v>
      </c>
    </row>
    <row r="100" spans="1:13" ht="17.399999999999999" x14ac:dyDescent="0.25">
      <c r="A100" s="18">
        <v>5</v>
      </c>
      <c r="B100" s="6" t="s">
        <v>117</v>
      </c>
      <c r="C100" s="6">
        <v>408</v>
      </c>
      <c r="D100" s="17">
        <v>30</v>
      </c>
      <c r="E100" s="5">
        <v>6</v>
      </c>
      <c r="F100" s="5">
        <v>24</v>
      </c>
      <c r="G100" s="6"/>
      <c r="H100" s="6">
        <v>21</v>
      </c>
      <c r="I100" s="6">
        <v>25</v>
      </c>
      <c r="J100" s="6">
        <v>24</v>
      </c>
      <c r="K100" s="20">
        <f t="shared" si="10"/>
        <v>23.333333333333332</v>
      </c>
      <c r="L100" s="21">
        <f t="shared" si="11"/>
        <v>0.97222222222222221</v>
      </c>
      <c r="M100" s="20">
        <v>18.3333333333333</v>
      </c>
    </row>
    <row r="101" spans="1:13" ht="17.399999999999999" x14ac:dyDescent="0.25">
      <c r="A101" s="18">
        <v>6</v>
      </c>
      <c r="B101" s="6" t="s">
        <v>118</v>
      </c>
      <c r="C101" s="6">
        <v>409</v>
      </c>
      <c r="D101" s="17">
        <v>29</v>
      </c>
      <c r="E101" s="5">
        <v>4</v>
      </c>
      <c r="F101" s="5">
        <v>25</v>
      </c>
      <c r="G101" s="6"/>
      <c r="H101" s="6">
        <v>24</v>
      </c>
      <c r="I101" s="6">
        <v>24</v>
      </c>
      <c r="J101" s="6">
        <v>20</v>
      </c>
      <c r="K101" s="20">
        <f t="shared" si="10"/>
        <v>22.666666666666668</v>
      </c>
      <c r="L101" s="21">
        <f t="shared" si="11"/>
        <v>0.90666666666666673</v>
      </c>
      <c r="M101" s="20">
        <v>18.3333333333333</v>
      </c>
    </row>
    <row r="102" spans="1:13" ht="17.399999999999999" x14ac:dyDescent="0.25">
      <c r="A102" s="18">
        <v>7</v>
      </c>
      <c r="B102" s="6" t="s">
        <v>119</v>
      </c>
      <c r="C102" s="6">
        <v>410</v>
      </c>
      <c r="D102" s="17">
        <v>30</v>
      </c>
      <c r="E102" s="5">
        <v>3</v>
      </c>
      <c r="F102" s="5">
        <v>27</v>
      </c>
      <c r="G102" s="6"/>
      <c r="H102" s="6">
        <v>27</v>
      </c>
      <c r="I102" s="6">
        <v>27</v>
      </c>
      <c r="J102" s="6">
        <v>26</v>
      </c>
      <c r="K102" s="20">
        <f t="shared" si="10"/>
        <v>26.666666666666668</v>
      </c>
      <c r="L102" s="21">
        <f t="shared" si="11"/>
        <v>0.98765432098765438</v>
      </c>
      <c r="M102" s="20">
        <v>18.3333333333333</v>
      </c>
    </row>
    <row r="103" spans="1:13" ht="17.399999999999999" x14ac:dyDescent="0.25">
      <c r="A103" s="18">
        <v>8</v>
      </c>
      <c r="B103" s="6" t="s">
        <v>120</v>
      </c>
      <c r="C103" s="6">
        <v>411</v>
      </c>
      <c r="D103" s="17">
        <v>30</v>
      </c>
      <c r="E103" s="5">
        <v>6</v>
      </c>
      <c r="F103" s="5">
        <v>24</v>
      </c>
      <c r="G103" s="22"/>
      <c r="H103" s="22">
        <v>12</v>
      </c>
      <c r="I103" s="22">
        <v>13</v>
      </c>
      <c r="J103" s="22">
        <v>15</v>
      </c>
      <c r="K103" s="20">
        <f t="shared" si="10"/>
        <v>13.333333333333334</v>
      </c>
      <c r="L103" s="21">
        <f t="shared" si="11"/>
        <v>0.55555555555555558</v>
      </c>
      <c r="M103" s="20">
        <v>18.3333333333333</v>
      </c>
    </row>
    <row r="104" spans="1:13" ht="17.399999999999999" x14ac:dyDescent="0.25">
      <c r="A104" s="18">
        <v>9</v>
      </c>
      <c r="B104" s="6" t="s">
        <v>121</v>
      </c>
      <c r="C104" s="6">
        <v>412</v>
      </c>
      <c r="D104" s="17">
        <v>30</v>
      </c>
      <c r="E104" s="5">
        <v>5</v>
      </c>
      <c r="F104" s="23">
        <v>25</v>
      </c>
      <c r="G104" s="6"/>
      <c r="H104" s="6">
        <v>23</v>
      </c>
      <c r="I104" s="6">
        <v>23</v>
      </c>
      <c r="J104" s="6">
        <v>22</v>
      </c>
      <c r="K104" s="20">
        <f t="shared" si="10"/>
        <v>22.666666666666668</v>
      </c>
      <c r="L104" s="21">
        <f t="shared" si="11"/>
        <v>0.90666666666666673</v>
      </c>
      <c r="M104" s="20">
        <v>15</v>
      </c>
    </row>
  </sheetData>
  <mergeCells count="12">
    <mergeCell ref="A94:M94"/>
    <mergeCell ref="A1:M2"/>
    <mergeCell ref="A19:M20"/>
    <mergeCell ref="A42:M43"/>
    <mergeCell ref="A59:M60"/>
    <mergeCell ref="A79:M80"/>
    <mergeCell ref="A92:M93"/>
    <mergeCell ref="A3:M3"/>
    <mergeCell ref="A21:M21"/>
    <mergeCell ref="A44:M44"/>
    <mergeCell ref="A61:M61"/>
    <mergeCell ref="A81:M8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基础21届</vt:lpstr>
      <vt:lpstr>基础22届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刘培源</cp:lastModifiedBy>
  <dcterms:created xsi:type="dcterms:W3CDTF">2022-09-27T13:09:00Z</dcterms:created>
  <dcterms:modified xsi:type="dcterms:W3CDTF">2022-10-17T07:46:05Z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558183E05E84447FA5711D9312F89A7F</vt:lpwstr>
  </property>
  <property fmtid="{D5CDD505-2E9C-101B-9397-08002B2CF9AE}" pid="3" name="KSOProductBuildVer">
    <vt:lpwstr>2052-11.1.0.12598</vt:lpwstr>
  </property>
</Properties>
</file>