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6"/>
  </bookViews>
  <sheets>
    <sheet name="信息工程" sheetId="1" r:id="rId1"/>
    <sheet name="机电" sheetId="3" r:id="rId2"/>
    <sheet name="建工" sheetId="4" r:id="rId3"/>
    <sheet name="文法" sheetId="2" r:id="rId4"/>
    <sheet name="基础21" sheetId="5" r:id="rId5"/>
    <sheet name="基础22" sheetId="6" r:id="rId6"/>
    <sheet name="全校" sheetId="7" r:id="rId7"/>
  </sheets>
  <calcPr calcId="144525"/>
</workbook>
</file>

<file path=xl/sharedStrings.xml><?xml version="1.0" encoding="utf-8"?>
<sst xmlns="http://schemas.openxmlformats.org/spreadsheetml/2006/main" count="375" uniqueCount="117">
  <si>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</si>
  <si>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</si>
  <si>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</si>
  <si>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</si>
  <si>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</si>
  <si>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</si>
  <si>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</si>
  <si>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</si>
  <si>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</si>
  <si>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</si>
  <si>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</si>
  <si>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人工智能2151</t>
  </si>
  <si>
    <t>507</t>
  </si>
  <si>
    <t>电子2151</t>
  </si>
  <si>
    <t>402</t>
  </si>
  <si>
    <t>网络2071</t>
  </si>
  <si>
    <t>人工2071</t>
  </si>
  <si>
    <t>电子2251</t>
  </si>
  <si>
    <t>信息安全2251</t>
  </si>
  <si>
    <t>动漫2251</t>
  </si>
  <si>
    <t>网络2231</t>
  </si>
  <si>
    <t>网络2232</t>
  </si>
  <si>
    <t>动漫2231</t>
  </si>
  <si>
    <t>动漫2232</t>
  </si>
  <si>
    <t>动漫2233</t>
  </si>
  <si>
    <t>人工智能2231</t>
  </si>
  <si>
    <t>电子2231</t>
  </si>
  <si>
    <t>信息安全2231</t>
  </si>
  <si>
    <t>413</t>
  </si>
  <si>
    <t>移动2231</t>
  </si>
  <si>
    <t>409</t>
  </si>
  <si>
    <t>机电工程学院</t>
  </si>
  <si>
    <t>虚拟2251</t>
  </si>
  <si>
    <t>机器人2251</t>
  </si>
  <si>
    <t>实训</t>
  </si>
  <si>
    <t>新能源2251</t>
  </si>
  <si>
    <t>机电2231（士官班）</t>
  </si>
  <si>
    <t>机电2232</t>
  </si>
  <si>
    <t>机电2233</t>
  </si>
  <si>
    <t>机电2234</t>
  </si>
  <si>
    <t>机电2235</t>
  </si>
  <si>
    <t>机械2231</t>
  </si>
  <si>
    <t>机器人2231</t>
  </si>
  <si>
    <t>电气2231</t>
  </si>
  <si>
    <t>34</t>
  </si>
  <si>
    <t>数字化2231</t>
  </si>
  <si>
    <t>14</t>
  </si>
  <si>
    <t>智能汽车2231</t>
  </si>
  <si>
    <t>30</t>
  </si>
  <si>
    <t>建筑与测绘工程学院</t>
  </si>
  <si>
    <t>设计2151</t>
  </si>
  <si>
    <t>517</t>
  </si>
  <si>
    <t>32</t>
  </si>
  <si>
    <t>装饰2151</t>
  </si>
  <si>
    <t>515</t>
  </si>
  <si>
    <t>44</t>
  </si>
  <si>
    <t>无人机2071</t>
  </si>
  <si>
    <t>无人机2072</t>
  </si>
  <si>
    <t>造价2071</t>
  </si>
  <si>
    <t>装饰2251</t>
  </si>
  <si>
    <t>珠宝2251</t>
  </si>
  <si>
    <t>测量2251</t>
  </si>
  <si>
    <t>造价2231</t>
  </si>
  <si>
    <t>造价2232</t>
  </si>
  <si>
    <t>无人机测绘2231</t>
  </si>
  <si>
    <t>无人机应用2231</t>
  </si>
  <si>
    <t>测量2231</t>
  </si>
  <si>
    <t>建工2231</t>
  </si>
  <si>
    <t>522</t>
  </si>
  <si>
    <t>35</t>
  </si>
  <si>
    <t>15</t>
  </si>
  <si>
    <t>建造2231</t>
  </si>
  <si>
    <t>16</t>
  </si>
  <si>
    <t>装饰2231</t>
  </si>
  <si>
    <t>526</t>
  </si>
  <si>
    <t>文法与管理学院</t>
  </si>
  <si>
    <t>会计2151</t>
  </si>
  <si>
    <t>旅管2151</t>
  </si>
  <si>
    <t>法律2151</t>
  </si>
  <si>
    <t>904</t>
  </si>
  <si>
    <t>会计2071</t>
  </si>
  <si>
    <t>电商2071</t>
  </si>
  <si>
    <t>安管2251</t>
  </si>
  <si>
    <t>法律2251</t>
  </si>
  <si>
    <t>电商2251</t>
  </si>
  <si>
    <t>旅管2251</t>
  </si>
  <si>
    <t>会计2231</t>
  </si>
  <si>
    <t>会计2232</t>
  </si>
  <si>
    <t>活动</t>
  </si>
  <si>
    <t>电商2231</t>
  </si>
  <si>
    <t>电商2232</t>
  </si>
  <si>
    <t>工商2231</t>
  </si>
  <si>
    <t>安管2231</t>
  </si>
  <si>
    <t>文秘2231</t>
  </si>
  <si>
    <t>法律2231</t>
  </si>
  <si>
    <t>空乘2231</t>
  </si>
  <si>
    <t>旅管2231</t>
  </si>
  <si>
    <t>基础教育学院</t>
  </si>
  <si>
    <t>贯通2101</t>
  </si>
  <si>
    <t>31</t>
  </si>
  <si>
    <t>贯通2102</t>
  </si>
  <si>
    <t>贯通2103</t>
  </si>
  <si>
    <t>贯通2104</t>
  </si>
  <si>
    <t>贯通2105</t>
  </si>
  <si>
    <t>贯通2106</t>
  </si>
  <si>
    <t>贯通2107</t>
  </si>
  <si>
    <t>贯通2108</t>
  </si>
  <si>
    <t>贯通2109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</si>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</sst>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4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4"/>
      <color theme="1"/>
      <name val="楷体"/>
      <charset val="134"/>
    </font>
    <font>
      <sz val="12"/>
      <name val="宋体"/>
      <charset val="134"/>
    </font>
    <font>
      <b/>
      <sz val="14"/>
      <color indexed="8"/>
      <name val="楷体"/>
      <charset val="134"/>
    </font>
    <font>
      <sz val="11"/>
      <name val="宋体"/>
      <charset val="134"/>
    </font>
    <font>
      <b/>
      <sz val="2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楷体"/>
      <charset val="134"/>
    </font>
    <font>
      <sz val="12"/>
      <color theme="1"/>
      <name val="宋体"/>
      <charset val="134"/>
    </font>
    <font>
      <b/>
      <sz val="14"/>
      <color rgb="FF000000"/>
      <name val="楷体"/>
      <charset val="134"/>
    </font>
    <font>
      <b/>
      <sz val="12"/>
      <name val="楷体"/>
      <charset val="134"/>
    </font>
    <font>
      <b/>
      <sz val="16"/>
      <color rgb="FF000000"/>
      <name val="楷体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7" applyNumberFormat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9" fillId="12" borderId="18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13" fillId="0" borderId="6" xfId="0" applyNumberFormat="1" applyFont="1" applyFill="1" applyBorder="1" applyAlignment="1">
      <alignment horizontal="center" vertical="center"/>
    </xf>
    <xf numFmtId="177" fontId="13" fillId="0" borderId="7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177" fontId="13" fillId="0" borderId="9" xfId="0" applyNumberFormat="1" applyFont="1" applyFill="1" applyBorder="1" applyAlignment="1">
      <alignment horizontal="center" vertical="center"/>
    </xf>
    <xf numFmtId="177" fontId="13" fillId="0" borderId="10" xfId="0" applyNumberFormat="1" applyFont="1" applyFill="1" applyBorder="1" applyAlignment="1">
      <alignment horizontal="center" vertical="center"/>
    </xf>
    <xf numFmtId="177" fontId="13" fillId="0" borderId="1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19" fillId="0" borderId="0" xfId="0" applyFont="1">
      <alignment vertical="center"/>
    </xf>
    <xf numFmtId="178" fontId="7" fillId="0" borderId="0" xfId="0" applyNumberFormat="1" applyFont="1" applyAlignment="1">
      <alignment horizontal="center" vertical="center"/>
    </xf>
    <xf numFmtId="0" fontId="20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6"/>
  <sheetViews>
    <sheetView workbookViewId="0">
      <selection activeCell="B5" sqref="B5:L20"/>
    </sheetView>
  </sheetViews>
  <sheetFormatPr defaultColWidth="9" defaultRowHeight="13.5"/>
  <cols>
    <col min="1" max="1" width="6.375" customWidth="1"/>
    <col min="2" max="2" width="27.625" customWidth="1"/>
    <col min="3" max="6" width="11.125" customWidth="1"/>
    <col min="7" max="10" width="7.75" customWidth="1"/>
    <col min="11" max="11" width="11.125" style="94" customWidth="1"/>
    <col min="12" max="12" width="8.625" customWidth="1"/>
    <col min="13" max="13" width="11.12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2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42"/>
      <c r="L2" s="1"/>
      <c r="M2" s="1"/>
    </row>
    <row r="3" ht="20.25" spans="1:1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43"/>
      <c r="L3" s="2"/>
      <c r="M3" s="2"/>
    </row>
    <row r="4" s="88" customFormat="1" ht="14.25" spans="1:16384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4.09</v>
      </c>
      <c r="H4" s="4">
        <v>4.11</v>
      </c>
      <c r="I4" s="4">
        <v>4.12</v>
      </c>
      <c r="J4" s="4">
        <v>4.13</v>
      </c>
      <c r="K4" s="44" t="s">
        <v>8</v>
      </c>
      <c r="L4" s="44" t="s">
        <v>9</v>
      </c>
      <c r="M4" s="33" t="s">
        <v>10</v>
      </c>
      <c r="XES4" s="97"/>
      <c r="XET4" s="97"/>
      <c r="XEU4" s="97"/>
      <c r="XEV4" s="97"/>
      <c r="XEW4" s="97"/>
      <c r="XEX4" s="97"/>
      <c r="XEY4" s="97"/>
      <c r="XEZ4" s="97"/>
      <c r="XFA4" s="97"/>
      <c r="XFB4" s="97"/>
      <c r="XFC4" s="97"/>
      <c r="XFD4" s="97"/>
    </row>
    <row r="5" s="81" customFormat="1" ht="18.75" spans="1:13">
      <c r="A5" s="5">
        <v>1</v>
      </c>
      <c r="B5" s="6" t="s">
        <v>11</v>
      </c>
      <c r="C5" s="7" t="s">
        <v>12</v>
      </c>
      <c r="D5" s="8">
        <v>39</v>
      </c>
      <c r="E5" s="9">
        <v>2</v>
      </c>
      <c r="F5" s="8">
        <v>37</v>
      </c>
      <c r="G5" s="10">
        <v>26</v>
      </c>
      <c r="H5" s="11">
        <v>25</v>
      </c>
      <c r="I5" s="11">
        <v>28</v>
      </c>
      <c r="J5" s="11">
        <v>28</v>
      </c>
      <c r="K5" s="45">
        <f>AVERAGE(G5:J5)</f>
        <v>26.75</v>
      </c>
      <c r="L5" s="46">
        <f>K5/F5</f>
        <v>0.722972972972973</v>
      </c>
      <c r="M5" s="11">
        <f>AVERAGE(G21:J21)</f>
        <v>18.75</v>
      </c>
    </row>
    <row r="6" s="81" customFormat="1" ht="18.75" spans="1:13">
      <c r="A6" s="5">
        <v>2</v>
      </c>
      <c r="B6" s="6" t="s">
        <v>13</v>
      </c>
      <c r="C6" s="7" t="s">
        <v>14</v>
      </c>
      <c r="D6" s="8">
        <v>36</v>
      </c>
      <c r="E6" s="9">
        <v>3</v>
      </c>
      <c r="F6" s="8">
        <v>33</v>
      </c>
      <c r="G6" s="10">
        <v>28</v>
      </c>
      <c r="H6" s="11">
        <v>30</v>
      </c>
      <c r="I6" s="11">
        <v>33</v>
      </c>
      <c r="J6" s="11">
        <v>30</v>
      </c>
      <c r="K6" s="45">
        <f t="shared" ref="K6:K20" si="0">AVERAGE(G6:J6)</f>
        <v>30.25</v>
      </c>
      <c r="L6" s="46">
        <f t="shared" ref="L6:L20" si="1">K6/F6</f>
        <v>0.916666666666667</v>
      </c>
      <c r="M6" s="11">
        <f t="shared" ref="M6:M20" si="2">AVERAGE(G22:J22)</f>
        <v>17.5</v>
      </c>
    </row>
    <row r="7" s="81" customFormat="1" ht="18.75" spans="1:13">
      <c r="A7" s="5">
        <v>3</v>
      </c>
      <c r="B7" s="6" t="s">
        <v>15</v>
      </c>
      <c r="C7" s="12">
        <v>510</v>
      </c>
      <c r="D7" s="12">
        <v>35</v>
      </c>
      <c r="E7" s="9">
        <v>3</v>
      </c>
      <c r="F7" s="8">
        <v>32</v>
      </c>
      <c r="G7" s="10">
        <v>29</v>
      </c>
      <c r="H7" s="11">
        <v>27</v>
      </c>
      <c r="I7" s="11">
        <v>25</v>
      </c>
      <c r="J7" s="11">
        <v>28</v>
      </c>
      <c r="K7" s="45">
        <f t="shared" si="0"/>
        <v>27.25</v>
      </c>
      <c r="L7" s="46">
        <f t="shared" si="1"/>
        <v>0.8515625</v>
      </c>
      <c r="M7" s="11">
        <f t="shared" si="2"/>
        <v>15</v>
      </c>
    </row>
    <row r="8" s="81" customFormat="1" ht="18.75" spans="1:13">
      <c r="A8" s="5">
        <v>4</v>
      </c>
      <c r="B8" s="6" t="s">
        <v>16</v>
      </c>
      <c r="C8" s="12">
        <v>508</v>
      </c>
      <c r="D8" s="12">
        <v>35</v>
      </c>
      <c r="E8" s="9">
        <v>3</v>
      </c>
      <c r="F8" s="8">
        <v>32</v>
      </c>
      <c r="G8" s="10">
        <v>31</v>
      </c>
      <c r="H8" s="11">
        <v>29</v>
      </c>
      <c r="I8" s="11">
        <v>29</v>
      </c>
      <c r="J8" s="11">
        <v>31</v>
      </c>
      <c r="K8" s="45">
        <f t="shared" si="0"/>
        <v>30</v>
      </c>
      <c r="L8" s="46">
        <f t="shared" si="1"/>
        <v>0.9375</v>
      </c>
      <c r="M8" s="11">
        <f t="shared" si="2"/>
        <v>10</v>
      </c>
    </row>
    <row r="9" s="81" customFormat="1" ht="18.75" spans="1:13">
      <c r="A9" s="5">
        <v>5</v>
      </c>
      <c r="B9" s="6" t="s">
        <v>17</v>
      </c>
      <c r="C9" s="12">
        <v>504</v>
      </c>
      <c r="D9" s="12">
        <v>36</v>
      </c>
      <c r="E9" s="9">
        <v>5</v>
      </c>
      <c r="F9" s="8">
        <v>31</v>
      </c>
      <c r="G9" s="10">
        <v>29</v>
      </c>
      <c r="H9" s="11">
        <v>31</v>
      </c>
      <c r="I9" s="11">
        <v>22</v>
      </c>
      <c r="J9" s="11">
        <v>24</v>
      </c>
      <c r="K9" s="45">
        <f t="shared" si="0"/>
        <v>26.5</v>
      </c>
      <c r="L9" s="46">
        <f t="shared" si="1"/>
        <v>0.854838709677419</v>
      </c>
      <c r="M9" s="11">
        <f t="shared" si="2"/>
        <v>17.5</v>
      </c>
    </row>
    <row r="10" s="81" customFormat="1" ht="18.75" spans="1:13">
      <c r="A10" s="5">
        <v>6</v>
      </c>
      <c r="B10" s="6" t="s">
        <v>18</v>
      </c>
      <c r="C10" s="12">
        <v>506</v>
      </c>
      <c r="D10" s="12">
        <v>34</v>
      </c>
      <c r="E10" s="9">
        <v>5</v>
      </c>
      <c r="F10" s="8">
        <v>29</v>
      </c>
      <c r="G10" s="10">
        <v>25</v>
      </c>
      <c r="H10" s="11">
        <v>25</v>
      </c>
      <c r="I10" s="11">
        <v>25</v>
      </c>
      <c r="J10" s="11">
        <v>29</v>
      </c>
      <c r="K10" s="45">
        <f t="shared" si="0"/>
        <v>26</v>
      </c>
      <c r="L10" s="46">
        <f t="shared" si="1"/>
        <v>0.896551724137931</v>
      </c>
      <c r="M10" s="11">
        <f t="shared" si="2"/>
        <v>12.5</v>
      </c>
    </row>
    <row r="11" s="81" customFormat="1" ht="18.75" spans="1:13">
      <c r="A11" s="5">
        <v>7</v>
      </c>
      <c r="B11" s="6" t="s">
        <v>19</v>
      </c>
      <c r="C11" s="12">
        <v>505</v>
      </c>
      <c r="D11" s="12">
        <v>35</v>
      </c>
      <c r="E11" s="9">
        <v>4</v>
      </c>
      <c r="F11" s="8">
        <v>31</v>
      </c>
      <c r="G11" s="10">
        <v>26</v>
      </c>
      <c r="H11" s="11">
        <v>27</v>
      </c>
      <c r="I11" s="11">
        <v>31</v>
      </c>
      <c r="J11" s="11">
        <v>31</v>
      </c>
      <c r="K11" s="45">
        <f t="shared" si="0"/>
        <v>28.75</v>
      </c>
      <c r="L11" s="46">
        <f t="shared" si="1"/>
        <v>0.92741935483871</v>
      </c>
      <c r="M11" s="11">
        <f t="shared" si="2"/>
        <v>20</v>
      </c>
    </row>
    <row r="12" s="81" customFormat="1" ht="18.75" spans="1:13">
      <c r="A12" s="5">
        <v>8</v>
      </c>
      <c r="B12" s="6" t="s">
        <v>20</v>
      </c>
      <c r="C12" s="12">
        <v>404</v>
      </c>
      <c r="D12" s="12">
        <v>42</v>
      </c>
      <c r="E12" s="9">
        <v>4</v>
      </c>
      <c r="F12" s="8">
        <v>38</v>
      </c>
      <c r="G12" s="10">
        <v>24</v>
      </c>
      <c r="H12" s="11">
        <v>29</v>
      </c>
      <c r="I12" s="11">
        <v>16</v>
      </c>
      <c r="J12" s="11">
        <v>26</v>
      </c>
      <c r="K12" s="45">
        <f t="shared" si="0"/>
        <v>23.75</v>
      </c>
      <c r="L12" s="46">
        <f t="shared" si="1"/>
        <v>0.625</v>
      </c>
      <c r="M12" s="11">
        <f t="shared" si="2"/>
        <v>18.75</v>
      </c>
    </row>
    <row r="13" s="81" customFormat="1" ht="18.75" spans="1:13">
      <c r="A13" s="5">
        <v>9</v>
      </c>
      <c r="B13" s="6" t="s">
        <v>21</v>
      </c>
      <c r="C13" s="12">
        <v>407</v>
      </c>
      <c r="D13" s="12">
        <v>42</v>
      </c>
      <c r="E13" s="9">
        <v>2</v>
      </c>
      <c r="F13" s="8">
        <v>40</v>
      </c>
      <c r="G13" s="10">
        <v>39</v>
      </c>
      <c r="H13" s="11">
        <v>36</v>
      </c>
      <c r="I13" s="11">
        <v>34</v>
      </c>
      <c r="J13" s="11">
        <v>35</v>
      </c>
      <c r="K13" s="45">
        <f t="shared" si="0"/>
        <v>36</v>
      </c>
      <c r="L13" s="46">
        <f t="shared" si="1"/>
        <v>0.9</v>
      </c>
      <c r="M13" s="11">
        <f t="shared" si="2"/>
        <v>17.5</v>
      </c>
    </row>
    <row r="14" s="81" customFormat="1" ht="18.75" spans="1:13">
      <c r="A14" s="5">
        <v>10</v>
      </c>
      <c r="B14" s="6" t="s">
        <v>22</v>
      </c>
      <c r="C14" s="8">
        <v>405</v>
      </c>
      <c r="D14" s="12">
        <v>28</v>
      </c>
      <c r="E14" s="9">
        <v>2</v>
      </c>
      <c r="F14" s="8">
        <v>26</v>
      </c>
      <c r="G14" s="10">
        <v>26</v>
      </c>
      <c r="H14" s="11">
        <v>16</v>
      </c>
      <c r="I14" s="11">
        <v>15</v>
      </c>
      <c r="J14" s="11">
        <v>17</v>
      </c>
      <c r="K14" s="45">
        <f t="shared" si="0"/>
        <v>18.5</v>
      </c>
      <c r="L14" s="46">
        <f t="shared" si="1"/>
        <v>0.711538461538462</v>
      </c>
      <c r="M14" s="11">
        <f t="shared" si="2"/>
        <v>17.5</v>
      </c>
    </row>
    <row r="15" s="81" customFormat="1" ht="18.75" spans="1:13">
      <c r="A15" s="5">
        <v>11</v>
      </c>
      <c r="B15" s="6" t="s">
        <v>23</v>
      </c>
      <c r="C15" s="8">
        <v>410</v>
      </c>
      <c r="D15" s="12">
        <v>31</v>
      </c>
      <c r="E15" s="9">
        <v>6</v>
      </c>
      <c r="F15" s="8">
        <v>25</v>
      </c>
      <c r="G15" s="10">
        <v>25</v>
      </c>
      <c r="H15" s="11">
        <v>25</v>
      </c>
      <c r="I15" s="11">
        <v>19</v>
      </c>
      <c r="J15" s="11">
        <v>24</v>
      </c>
      <c r="K15" s="45">
        <f t="shared" si="0"/>
        <v>23.25</v>
      </c>
      <c r="L15" s="46">
        <f t="shared" si="1"/>
        <v>0.93</v>
      </c>
      <c r="M15" s="11">
        <f t="shared" si="2"/>
        <v>15</v>
      </c>
    </row>
    <row r="16" s="81" customFormat="1" ht="18.75" spans="1:13">
      <c r="A16" s="5">
        <v>12</v>
      </c>
      <c r="B16" s="6" t="s">
        <v>24</v>
      </c>
      <c r="C16" s="8">
        <v>406</v>
      </c>
      <c r="D16" s="12">
        <v>26</v>
      </c>
      <c r="E16" s="9">
        <v>1</v>
      </c>
      <c r="F16" s="8">
        <v>25</v>
      </c>
      <c r="G16" s="10">
        <v>20</v>
      </c>
      <c r="H16" s="11">
        <v>23</v>
      </c>
      <c r="I16" s="11">
        <v>19</v>
      </c>
      <c r="J16" s="11">
        <v>20</v>
      </c>
      <c r="K16" s="45">
        <f t="shared" si="0"/>
        <v>20.5</v>
      </c>
      <c r="L16" s="46">
        <f t="shared" si="1"/>
        <v>0.82</v>
      </c>
      <c r="M16" s="11">
        <f t="shared" si="2"/>
        <v>16.25</v>
      </c>
    </row>
    <row r="17" s="81" customFormat="1" ht="18.75" spans="1:13">
      <c r="A17" s="13">
        <v>13</v>
      </c>
      <c r="B17" s="6" t="s">
        <v>25</v>
      </c>
      <c r="C17" s="8">
        <v>408</v>
      </c>
      <c r="D17" s="12">
        <v>34</v>
      </c>
      <c r="E17" s="9">
        <v>2</v>
      </c>
      <c r="F17" s="8">
        <v>32</v>
      </c>
      <c r="G17" s="10">
        <v>26</v>
      </c>
      <c r="H17" s="11">
        <v>25</v>
      </c>
      <c r="I17" s="11">
        <v>17</v>
      </c>
      <c r="J17" s="11">
        <v>27</v>
      </c>
      <c r="K17" s="45">
        <f t="shared" si="0"/>
        <v>23.75</v>
      </c>
      <c r="L17" s="46">
        <f t="shared" si="1"/>
        <v>0.7421875</v>
      </c>
      <c r="M17" s="11">
        <f t="shared" si="2"/>
        <v>12.5</v>
      </c>
    </row>
    <row r="18" s="81" customFormat="1" ht="18.75" spans="1:13">
      <c r="A18" s="13">
        <v>14</v>
      </c>
      <c r="B18" s="6" t="s">
        <v>26</v>
      </c>
      <c r="C18" s="8">
        <v>411</v>
      </c>
      <c r="D18" s="12">
        <v>35</v>
      </c>
      <c r="E18" s="9">
        <v>0</v>
      </c>
      <c r="F18" s="8">
        <v>35</v>
      </c>
      <c r="G18" s="10">
        <v>32</v>
      </c>
      <c r="H18" s="11">
        <v>26</v>
      </c>
      <c r="I18" s="11">
        <v>21</v>
      </c>
      <c r="J18" s="11">
        <v>23</v>
      </c>
      <c r="K18" s="45">
        <f t="shared" si="0"/>
        <v>25.5</v>
      </c>
      <c r="L18" s="46">
        <f t="shared" si="1"/>
        <v>0.728571428571429</v>
      </c>
      <c r="M18" s="11">
        <f t="shared" si="2"/>
        <v>13.75</v>
      </c>
    </row>
    <row r="19" ht="18.75" spans="1:13">
      <c r="A19" s="13">
        <v>15</v>
      </c>
      <c r="B19" s="6" t="s">
        <v>27</v>
      </c>
      <c r="C19" s="7" t="s">
        <v>28</v>
      </c>
      <c r="D19" s="8">
        <v>33</v>
      </c>
      <c r="E19" s="9">
        <v>2</v>
      </c>
      <c r="F19" s="8">
        <v>31</v>
      </c>
      <c r="G19" s="14">
        <v>22</v>
      </c>
      <c r="H19" s="14">
        <v>21</v>
      </c>
      <c r="I19" s="14">
        <v>20</v>
      </c>
      <c r="J19" s="14">
        <v>27</v>
      </c>
      <c r="K19" s="45">
        <f t="shared" si="0"/>
        <v>22.5</v>
      </c>
      <c r="L19" s="46">
        <f t="shared" si="1"/>
        <v>0.725806451612903</v>
      </c>
      <c r="M19" s="11">
        <f t="shared" si="2"/>
        <v>13.75</v>
      </c>
    </row>
    <row r="20" ht="18.75" spans="1:13">
      <c r="A20" s="13">
        <v>16</v>
      </c>
      <c r="B20" s="6" t="s">
        <v>29</v>
      </c>
      <c r="C20" s="7" t="s">
        <v>30</v>
      </c>
      <c r="D20" s="8">
        <v>40</v>
      </c>
      <c r="E20" s="9">
        <v>0</v>
      </c>
      <c r="F20" s="8">
        <v>40</v>
      </c>
      <c r="G20" s="14">
        <v>38</v>
      </c>
      <c r="H20" s="14">
        <v>40</v>
      </c>
      <c r="I20" s="14">
        <v>37</v>
      </c>
      <c r="J20" s="14">
        <v>39</v>
      </c>
      <c r="K20" s="45">
        <f t="shared" si="0"/>
        <v>38.5</v>
      </c>
      <c r="L20" s="46">
        <f t="shared" si="1"/>
        <v>0.9625</v>
      </c>
      <c r="M20" s="11">
        <f t="shared" si="2"/>
        <v>15</v>
      </c>
    </row>
    <row r="21" spans="1:13">
      <c r="A21" s="83"/>
      <c r="B21" s="83"/>
      <c r="C21" s="83"/>
      <c r="D21" s="83"/>
      <c r="E21" s="83"/>
      <c r="F21" s="95"/>
      <c r="G21" s="83">
        <v>15</v>
      </c>
      <c r="H21" s="83">
        <v>20</v>
      </c>
      <c r="I21" s="83">
        <v>20</v>
      </c>
      <c r="J21" s="83">
        <v>20</v>
      </c>
      <c r="K21" s="96"/>
      <c r="L21" s="83"/>
      <c r="M21" s="83"/>
    </row>
    <row r="22" spans="1:13">
      <c r="A22" s="83"/>
      <c r="B22" s="83"/>
      <c r="C22" s="83"/>
      <c r="D22" s="83"/>
      <c r="E22" s="83"/>
      <c r="F22" s="95"/>
      <c r="G22" s="83">
        <v>20</v>
      </c>
      <c r="H22" s="83">
        <v>20</v>
      </c>
      <c r="I22" s="83">
        <v>10</v>
      </c>
      <c r="J22" s="83">
        <v>20</v>
      </c>
      <c r="K22" s="96"/>
      <c r="L22" s="83"/>
      <c r="M22" s="83"/>
    </row>
    <row r="23" spans="1:13">
      <c r="A23" s="83"/>
      <c r="B23" s="83"/>
      <c r="C23" s="83"/>
      <c r="D23" s="83"/>
      <c r="E23" s="83"/>
      <c r="F23" s="95"/>
      <c r="G23" s="83">
        <v>15</v>
      </c>
      <c r="H23" s="83">
        <v>20</v>
      </c>
      <c r="I23" s="83">
        <v>20</v>
      </c>
      <c r="J23" s="83">
        <v>5</v>
      </c>
      <c r="K23" s="96"/>
      <c r="L23" s="83"/>
      <c r="M23" s="83"/>
    </row>
    <row r="24" spans="1:13">
      <c r="A24" s="83"/>
      <c r="B24" s="83"/>
      <c r="C24" s="83"/>
      <c r="D24" s="83"/>
      <c r="E24" s="83"/>
      <c r="F24" s="95"/>
      <c r="G24" s="83">
        <v>15</v>
      </c>
      <c r="H24" s="83">
        <v>10</v>
      </c>
      <c r="I24" s="83">
        <v>5</v>
      </c>
      <c r="J24" s="83">
        <v>10</v>
      </c>
      <c r="K24" s="96"/>
      <c r="L24" s="83"/>
      <c r="M24" s="83"/>
    </row>
    <row r="25" spans="1:13">
      <c r="A25" s="83"/>
      <c r="B25" s="83"/>
      <c r="C25" s="83"/>
      <c r="D25" s="83"/>
      <c r="E25" s="83"/>
      <c r="F25" s="95"/>
      <c r="G25" s="83">
        <v>20</v>
      </c>
      <c r="H25" s="83">
        <v>20</v>
      </c>
      <c r="I25" s="83">
        <v>10</v>
      </c>
      <c r="J25" s="83">
        <v>20</v>
      </c>
      <c r="K25" s="96"/>
      <c r="L25" s="83"/>
      <c r="M25" s="83"/>
    </row>
    <row r="26" spans="1:13">
      <c r="A26" s="83"/>
      <c r="B26" s="83"/>
      <c r="C26" s="83"/>
      <c r="D26" s="83"/>
      <c r="E26" s="83"/>
      <c r="F26" s="95"/>
      <c r="G26" s="83">
        <v>20</v>
      </c>
      <c r="H26" s="83">
        <v>20</v>
      </c>
      <c r="I26" s="83">
        <v>5</v>
      </c>
      <c r="J26" s="83">
        <v>5</v>
      </c>
      <c r="K26" s="96"/>
      <c r="L26" s="83"/>
      <c r="M26" s="83"/>
    </row>
    <row r="27" spans="1:13">
      <c r="A27" s="83"/>
      <c r="B27" s="83"/>
      <c r="C27" s="83"/>
      <c r="D27" s="83"/>
      <c r="E27" s="83"/>
      <c r="F27" s="95"/>
      <c r="G27" s="83">
        <v>20</v>
      </c>
      <c r="H27" s="83">
        <v>20</v>
      </c>
      <c r="I27" s="83">
        <v>20</v>
      </c>
      <c r="J27" s="83">
        <v>20</v>
      </c>
      <c r="K27" s="96"/>
      <c r="L27" s="83"/>
      <c r="M27" s="83"/>
    </row>
    <row r="28" spans="1:13">
      <c r="A28" s="83"/>
      <c r="B28" s="83"/>
      <c r="C28" s="83"/>
      <c r="D28" s="83"/>
      <c r="E28" s="83"/>
      <c r="F28" s="95"/>
      <c r="G28" s="83">
        <v>20</v>
      </c>
      <c r="H28" s="83">
        <v>15</v>
      </c>
      <c r="I28" s="83">
        <v>20</v>
      </c>
      <c r="J28" s="83">
        <v>20</v>
      </c>
      <c r="K28" s="96"/>
      <c r="L28" s="83"/>
      <c r="M28" s="83"/>
    </row>
    <row r="29" spans="1:13">
      <c r="A29" s="83"/>
      <c r="B29" s="83"/>
      <c r="C29" s="83"/>
      <c r="D29" s="83"/>
      <c r="E29" s="83"/>
      <c r="F29" s="95"/>
      <c r="G29" s="83">
        <v>15</v>
      </c>
      <c r="H29" s="83">
        <v>20</v>
      </c>
      <c r="I29" s="83">
        <v>15</v>
      </c>
      <c r="J29" s="83">
        <v>20</v>
      </c>
      <c r="K29" s="96"/>
      <c r="L29" s="83"/>
      <c r="M29" s="83"/>
    </row>
    <row r="30" spans="1:13">
      <c r="A30" s="83"/>
      <c r="B30" s="83"/>
      <c r="C30" s="83"/>
      <c r="D30" s="83"/>
      <c r="E30" s="83"/>
      <c r="F30" s="95"/>
      <c r="G30" s="83">
        <v>20</v>
      </c>
      <c r="H30" s="83">
        <v>10</v>
      </c>
      <c r="I30" s="83">
        <v>20</v>
      </c>
      <c r="J30" s="83">
        <v>20</v>
      </c>
      <c r="K30" s="96"/>
      <c r="L30" s="83"/>
      <c r="M30" s="83"/>
    </row>
    <row r="31" spans="1:13">
      <c r="A31" s="83"/>
      <c r="B31" s="83"/>
      <c r="C31" s="83"/>
      <c r="D31" s="83"/>
      <c r="E31" s="83"/>
      <c r="F31" s="95"/>
      <c r="G31" s="83">
        <v>15</v>
      </c>
      <c r="H31" s="83">
        <v>20</v>
      </c>
      <c r="I31" s="83">
        <v>5</v>
      </c>
      <c r="J31" s="83">
        <v>20</v>
      </c>
      <c r="K31" s="96"/>
      <c r="L31" s="83"/>
      <c r="M31" s="83"/>
    </row>
    <row r="32" spans="1:13">
      <c r="A32" s="83"/>
      <c r="B32" s="83"/>
      <c r="C32" s="83"/>
      <c r="D32" s="83"/>
      <c r="E32" s="83"/>
      <c r="F32" s="95"/>
      <c r="G32" s="83">
        <v>20</v>
      </c>
      <c r="H32" s="83">
        <v>20</v>
      </c>
      <c r="I32" s="83">
        <v>20</v>
      </c>
      <c r="J32" s="83">
        <v>5</v>
      </c>
      <c r="K32" s="96"/>
      <c r="L32" s="83"/>
      <c r="M32" s="83"/>
    </row>
    <row r="33" spans="1:13">
      <c r="A33" s="83"/>
      <c r="B33" s="83"/>
      <c r="C33" s="83"/>
      <c r="D33" s="83"/>
      <c r="E33" s="83"/>
      <c r="F33" s="95"/>
      <c r="G33" s="83">
        <v>20</v>
      </c>
      <c r="H33" s="83">
        <v>20</v>
      </c>
      <c r="I33" s="83">
        <v>5</v>
      </c>
      <c r="J33" s="83">
        <v>5</v>
      </c>
      <c r="K33" s="96"/>
      <c r="L33" s="83"/>
      <c r="M33" s="83"/>
    </row>
    <row r="34" spans="1:13">
      <c r="A34" s="83"/>
      <c r="B34" s="83"/>
      <c r="C34" s="83"/>
      <c r="D34" s="83"/>
      <c r="E34" s="83"/>
      <c r="F34" s="95"/>
      <c r="G34" s="83">
        <v>15</v>
      </c>
      <c r="H34" s="83">
        <v>15</v>
      </c>
      <c r="I34" s="83">
        <v>5</v>
      </c>
      <c r="J34" s="83">
        <v>20</v>
      </c>
      <c r="K34" s="96"/>
      <c r="L34" s="83"/>
      <c r="M34" s="83"/>
    </row>
    <row r="35" spans="1:13">
      <c r="A35" s="83"/>
      <c r="B35" s="83"/>
      <c r="C35" s="83"/>
      <c r="D35" s="83"/>
      <c r="E35" s="83"/>
      <c r="F35" s="95"/>
      <c r="G35" s="83">
        <v>15</v>
      </c>
      <c r="H35" s="83">
        <v>10</v>
      </c>
      <c r="I35" s="83">
        <v>20</v>
      </c>
      <c r="J35" s="83">
        <v>10</v>
      </c>
      <c r="K35" s="96"/>
      <c r="L35" s="83"/>
      <c r="M35" s="83"/>
    </row>
    <row r="36" spans="1:13">
      <c r="A36" s="83"/>
      <c r="B36" s="83"/>
      <c r="C36" s="83"/>
      <c r="D36" s="83"/>
      <c r="E36" s="83"/>
      <c r="F36" s="95"/>
      <c r="G36" s="83">
        <v>15</v>
      </c>
      <c r="H36" s="83">
        <v>20</v>
      </c>
      <c r="I36" s="83">
        <v>15</v>
      </c>
      <c r="J36" s="83">
        <v>10</v>
      </c>
      <c r="K36" s="96"/>
      <c r="L36" s="83"/>
      <c r="M36" s="83"/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M5" sqref="M5:M8"/>
    </sheetView>
  </sheetViews>
  <sheetFormatPr defaultColWidth="9" defaultRowHeight="13.5"/>
  <cols>
    <col min="1" max="1" width="5.625" customWidth="1"/>
    <col min="2" max="2" width="22" customWidth="1"/>
    <col min="3" max="6" width="9.875" customWidth="1"/>
    <col min="7" max="8" width="7" customWidth="1"/>
    <col min="9" max="9" width="8" customWidth="1"/>
    <col min="10" max="10" width="7" customWidth="1"/>
    <col min="11" max="11" width="9.875" customWidth="1"/>
    <col min="12" max="12" width="8.375" customWidth="1"/>
    <col min="13" max="13" width="9.875" customWidth="1"/>
  </cols>
  <sheetData>
    <row r="1" spans="1:13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47"/>
    </row>
    <row r="2" spans="1:13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48"/>
    </row>
    <row r="3" ht="20.25" spans="1:13">
      <c r="A3" s="19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49"/>
    </row>
    <row r="4" s="85" customFormat="1" ht="14.25" spans="1:13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4">
        <v>4.09</v>
      </c>
      <c r="H4" s="4">
        <v>4.11</v>
      </c>
      <c r="I4" s="4">
        <v>4.12</v>
      </c>
      <c r="J4" s="4">
        <v>4.13</v>
      </c>
      <c r="K4" s="50" t="s">
        <v>8</v>
      </c>
      <c r="L4" s="50" t="s">
        <v>9</v>
      </c>
      <c r="M4" s="51" t="s">
        <v>10</v>
      </c>
    </row>
    <row r="5" ht="18.75" spans="1:13">
      <c r="A5" s="22">
        <v>1</v>
      </c>
      <c r="B5" s="23" t="s">
        <v>32</v>
      </c>
      <c r="C5" s="23">
        <v>411</v>
      </c>
      <c r="D5" s="23">
        <v>34</v>
      </c>
      <c r="E5" s="23">
        <v>1</v>
      </c>
      <c r="F5" s="23">
        <v>33</v>
      </c>
      <c r="G5" s="24">
        <v>31</v>
      </c>
      <c r="H5" s="25">
        <v>26</v>
      </c>
      <c r="I5" s="25">
        <v>31</v>
      </c>
      <c r="J5" s="25">
        <v>25</v>
      </c>
      <c r="K5" s="52">
        <f>AVERAGE(G5:J5)</f>
        <v>28.25</v>
      </c>
      <c r="L5" s="53">
        <f>K5/F5</f>
        <v>0.856060606060606</v>
      </c>
      <c r="M5" s="25">
        <f>AVERAGE(G18:J18)</f>
        <v>17.5</v>
      </c>
    </row>
    <row r="6" ht="18.75" spans="1:13">
      <c r="A6" s="22">
        <f>ROW()-4</f>
        <v>2</v>
      </c>
      <c r="B6" s="23" t="s">
        <v>33</v>
      </c>
      <c r="C6" s="23">
        <v>530</v>
      </c>
      <c r="D6" s="23">
        <v>34</v>
      </c>
      <c r="E6" s="23">
        <v>0</v>
      </c>
      <c r="F6" s="23">
        <v>34</v>
      </c>
      <c r="G6" s="24">
        <v>32</v>
      </c>
      <c r="H6" s="25">
        <v>34</v>
      </c>
      <c r="I6" s="25" t="s">
        <v>34</v>
      </c>
      <c r="J6" s="25">
        <v>32</v>
      </c>
      <c r="K6" s="52">
        <f t="shared" ref="K6:K17" si="0">AVERAGE(G6:J6)</f>
        <v>32.6666666666667</v>
      </c>
      <c r="L6" s="53">
        <f t="shared" ref="L6:L17" si="1">K6/F6</f>
        <v>0.96078431372549</v>
      </c>
      <c r="M6" s="25">
        <f t="shared" ref="M6:M17" si="2">AVERAGE(G19:J19)</f>
        <v>20</v>
      </c>
    </row>
    <row r="7" ht="18.75" spans="1:13">
      <c r="A7" s="22">
        <f>ROW()-4</f>
        <v>3</v>
      </c>
      <c r="B7" s="23" t="s">
        <v>35</v>
      </c>
      <c r="C7" s="23">
        <v>410</v>
      </c>
      <c r="D7" s="23">
        <v>36</v>
      </c>
      <c r="E7" s="23">
        <v>3</v>
      </c>
      <c r="F7" s="23">
        <v>33</v>
      </c>
      <c r="G7" s="24">
        <v>22</v>
      </c>
      <c r="H7" s="25">
        <v>22</v>
      </c>
      <c r="I7" s="25">
        <v>23</v>
      </c>
      <c r="J7" s="25">
        <v>13</v>
      </c>
      <c r="K7" s="52">
        <f t="shared" si="0"/>
        <v>20</v>
      </c>
      <c r="L7" s="53">
        <f t="shared" si="1"/>
        <v>0.606060606060606</v>
      </c>
      <c r="M7" s="25">
        <f t="shared" si="2"/>
        <v>17.5</v>
      </c>
    </row>
    <row r="8" ht="18.75" spans="1:13">
      <c r="A8" s="22">
        <v>4</v>
      </c>
      <c r="B8" s="23" t="s">
        <v>36</v>
      </c>
      <c r="C8" s="23">
        <v>408</v>
      </c>
      <c r="D8" s="23">
        <v>40</v>
      </c>
      <c r="E8" s="23">
        <v>0</v>
      </c>
      <c r="F8" s="23">
        <v>40</v>
      </c>
      <c r="G8" s="24">
        <v>40</v>
      </c>
      <c r="H8" s="25">
        <v>40</v>
      </c>
      <c r="I8" s="25">
        <v>40</v>
      </c>
      <c r="J8" s="25">
        <v>40</v>
      </c>
      <c r="K8" s="52">
        <f t="shared" si="0"/>
        <v>40</v>
      </c>
      <c r="L8" s="53">
        <f t="shared" si="1"/>
        <v>1</v>
      </c>
      <c r="M8" s="25">
        <f t="shared" si="2"/>
        <v>20</v>
      </c>
    </row>
    <row r="9" ht="18.75" spans="1:13">
      <c r="A9" s="22">
        <f t="shared" ref="A9:A17" si="3">ROW()-4</f>
        <v>5</v>
      </c>
      <c r="B9" s="23" t="s">
        <v>37</v>
      </c>
      <c r="C9" s="23">
        <v>406</v>
      </c>
      <c r="D9" s="23">
        <v>38</v>
      </c>
      <c r="E9" s="23">
        <v>0</v>
      </c>
      <c r="F9" s="23">
        <v>38</v>
      </c>
      <c r="G9" s="26" t="s">
        <v>34</v>
      </c>
      <c r="H9" s="27"/>
      <c r="I9" s="27"/>
      <c r="J9" s="27"/>
      <c r="K9" s="27"/>
      <c r="L9" s="27"/>
      <c r="M9" s="54"/>
    </row>
    <row r="10" ht="18.75" spans="1:13">
      <c r="A10" s="22">
        <f t="shared" si="3"/>
        <v>6</v>
      </c>
      <c r="B10" s="23" t="s">
        <v>38</v>
      </c>
      <c r="C10" s="23">
        <v>405</v>
      </c>
      <c r="D10" s="23">
        <v>36</v>
      </c>
      <c r="E10" s="23">
        <v>1</v>
      </c>
      <c r="F10" s="23">
        <v>35</v>
      </c>
      <c r="G10" s="28"/>
      <c r="H10" s="29"/>
      <c r="I10" s="29"/>
      <c r="J10" s="29"/>
      <c r="K10" s="29"/>
      <c r="L10" s="29"/>
      <c r="M10" s="55"/>
    </row>
    <row r="11" ht="18.75" spans="1:13">
      <c r="A11" s="22">
        <f t="shared" si="3"/>
        <v>7</v>
      </c>
      <c r="B11" s="23" t="s">
        <v>39</v>
      </c>
      <c r="C11" s="23">
        <v>404</v>
      </c>
      <c r="D11" s="23">
        <v>35</v>
      </c>
      <c r="E11" s="23">
        <v>0</v>
      </c>
      <c r="F11" s="23">
        <v>35</v>
      </c>
      <c r="G11" s="24">
        <v>23</v>
      </c>
      <c r="H11" s="25">
        <v>30</v>
      </c>
      <c r="I11" s="25">
        <v>23</v>
      </c>
      <c r="J11" s="25">
        <v>25</v>
      </c>
      <c r="K11" s="52">
        <f t="shared" si="0"/>
        <v>25.25</v>
      </c>
      <c r="L11" s="53">
        <f t="shared" si="1"/>
        <v>0.721428571428571</v>
      </c>
      <c r="M11" s="25">
        <f t="shared" si="2"/>
        <v>20</v>
      </c>
    </row>
    <row r="12" ht="18.75" spans="1:13">
      <c r="A12" s="22">
        <f t="shared" si="3"/>
        <v>8</v>
      </c>
      <c r="B12" s="23" t="s">
        <v>40</v>
      </c>
      <c r="C12" s="23">
        <v>506</v>
      </c>
      <c r="D12" s="23">
        <v>36</v>
      </c>
      <c r="E12" s="23">
        <v>2</v>
      </c>
      <c r="F12" s="23">
        <v>34</v>
      </c>
      <c r="G12" s="24">
        <v>30</v>
      </c>
      <c r="H12" s="25">
        <v>25</v>
      </c>
      <c r="I12" s="25">
        <v>27</v>
      </c>
      <c r="J12" s="25">
        <v>26</v>
      </c>
      <c r="K12" s="52">
        <f t="shared" si="0"/>
        <v>27</v>
      </c>
      <c r="L12" s="53">
        <f t="shared" si="1"/>
        <v>0.794117647058823</v>
      </c>
      <c r="M12" s="25">
        <f t="shared" si="2"/>
        <v>20</v>
      </c>
    </row>
    <row r="13" ht="18.75" spans="1:13">
      <c r="A13" s="22">
        <f t="shared" si="3"/>
        <v>9</v>
      </c>
      <c r="B13" s="23" t="s">
        <v>41</v>
      </c>
      <c r="C13" s="23">
        <v>505</v>
      </c>
      <c r="D13" s="23">
        <v>34</v>
      </c>
      <c r="E13" s="23">
        <v>0</v>
      </c>
      <c r="F13" s="23">
        <v>34</v>
      </c>
      <c r="G13" s="24">
        <v>27</v>
      </c>
      <c r="H13" s="25">
        <v>24</v>
      </c>
      <c r="I13" s="25">
        <v>31</v>
      </c>
      <c r="J13" s="25">
        <v>27</v>
      </c>
      <c r="K13" s="52">
        <f t="shared" si="0"/>
        <v>27.25</v>
      </c>
      <c r="L13" s="53">
        <f t="shared" si="1"/>
        <v>0.801470588235294</v>
      </c>
      <c r="M13" s="25">
        <f t="shared" si="2"/>
        <v>18.75</v>
      </c>
    </row>
    <row r="14" ht="18.75" spans="1:13">
      <c r="A14" s="22">
        <f t="shared" si="3"/>
        <v>10</v>
      </c>
      <c r="B14" s="23" t="s">
        <v>42</v>
      </c>
      <c r="C14" s="23">
        <v>504</v>
      </c>
      <c r="D14" s="23">
        <v>21</v>
      </c>
      <c r="E14" s="23">
        <v>0</v>
      </c>
      <c r="F14" s="23">
        <v>21</v>
      </c>
      <c r="G14" s="24">
        <v>21</v>
      </c>
      <c r="H14" s="25">
        <v>11</v>
      </c>
      <c r="I14" s="25">
        <v>16</v>
      </c>
      <c r="J14" s="25">
        <v>25</v>
      </c>
      <c r="K14" s="52">
        <f t="shared" si="0"/>
        <v>18.25</v>
      </c>
      <c r="L14" s="53">
        <f t="shared" si="1"/>
        <v>0.869047619047619</v>
      </c>
      <c r="M14" s="25">
        <f t="shared" si="2"/>
        <v>18.75</v>
      </c>
    </row>
    <row r="15" ht="18.75" spans="1:13">
      <c r="A15" s="22">
        <f t="shared" si="3"/>
        <v>11</v>
      </c>
      <c r="B15" s="23" t="s">
        <v>43</v>
      </c>
      <c r="C15" s="23">
        <v>507</v>
      </c>
      <c r="D15" s="23" t="s">
        <v>44</v>
      </c>
      <c r="E15" s="23">
        <v>1</v>
      </c>
      <c r="F15" s="23">
        <v>33</v>
      </c>
      <c r="G15" s="24">
        <v>27</v>
      </c>
      <c r="H15" s="25">
        <v>30</v>
      </c>
      <c r="I15" s="25">
        <v>28</v>
      </c>
      <c r="J15" s="25">
        <v>30</v>
      </c>
      <c r="K15" s="52">
        <f t="shared" si="0"/>
        <v>28.75</v>
      </c>
      <c r="L15" s="53">
        <f t="shared" si="1"/>
        <v>0.871212121212121</v>
      </c>
      <c r="M15" s="25">
        <f t="shared" si="2"/>
        <v>20</v>
      </c>
    </row>
    <row r="16" ht="18.75" spans="1:13">
      <c r="A16" s="22">
        <f t="shared" si="3"/>
        <v>12</v>
      </c>
      <c r="B16" s="23" t="s">
        <v>45</v>
      </c>
      <c r="C16" s="23">
        <v>411</v>
      </c>
      <c r="D16" s="23" t="s">
        <v>46</v>
      </c>
      <c r="E16" s="23">
        <v>1</v>
      </c>
      <c r="F16" s="23">
        <v>13</v>
      </c>
      <c r="G16" s="30" t="s">
        <v>34</v>
      </c>
      <c r="H16" s="31"/>
      <c r="I16" s="31"/>
      <c r="J16" s="31"/>
      <c r="K16" s="31"/>
      <c r="L16" s="31"/>
      <c r="M16" s="56"/>
    </row>
    <row r="17" ht="18.75" spans="1:13">
      <c r="A17" s="22">
        <f t="shared" si="3"/>
        <v>13</v>
      </c>
      <c r="B17" s="23" t="s">
        <v>47</v>
      </c>
      <c r="C17" s="23">
        <v>410</v>
      </c>
      <c r="D17" s="23" t="s">
        <v>48</v>
      </c>
      <c r="E17" s="23">
        <v>2</v>
      </c>
      <c r="F17" s="23">
        <v>29</v>
      </c>
      <c r="G17" s="24">
        <v>29</v>
      </c>
      <c r="H17" s="25">
        <v>20</v>
      </c>
      <c r="I17" s="25">
        <v>15</v>
      </c>
      <c r="J17" s="25">
        <v>12</v>
      </c>
      <c r="K17" s="52">
        <f t="shared" si="0"/>
        <v>19</v>
      </c>
      <c r="L17" s="53">
        <f t="shared" si="1"/>
        <v>0.655172413793103</v>
      </c>
      <c r="M17" s="25">
        <f t="shared" si="2"/>
        <v>17.5</v>
      </c>
    </row>
    <row r="18" spans="1:13">
      <c r="A18" s="86"/>
      <c r="B18" s="86"/>
      <c r="C18" s="86"/>
      <c r="D18" s="86"/>
      <c r="E18" s="86"/>
      <c r="F18" s="86"/>
      <c r="G18" s="86">
        <v>20</v>
      </c>
      <c r="H18" s="86">
        <v>10</v>
      </c>
      <c r="I18" s="86">
        <v>20</v>
      </c>
      <c r="J18" s="86">
        <v>20</v>
      </c>
      <c r="K18" s="86"/>
      <c r="L18" s="86"/>
      <c r="M18" s="86"/>
    </row>
    <row r="19" spans="1:13">
      <c r="A19" s="86"/>
      <c r="B19" s="86"/>
      <c r="C19" s="86"/>
      <c r="D19" s="86"/>
      <c r="E19" s="86"/>
      <c r="F19" s="86"/>
      <c r="G19" s="86">
        <v>20</v>
      </c>
      <c r="H19" s="86">
        <v>20</v>
      </c>
      <c r="I19" s="86" t="s">
        <v>34</v>
      </c>
      <c r="J19" s="86">
        <v>20</v>
      </c>
      <c r="K19" s="86"/>
      <c r="L19" s="86"/>
      <c r="M19" s="86"/>
    </row>
    <row r="20" spans="1:13">
      <c r="A20" s="86"/>
      <c r="B20" s="86"/>
      <c r="C20" s="86"/>
      <c r="D20" s="86"/>
      <c r="E20" s="86"/>
      <c r="F20" s="86"/>
      <c r="G20" s="86">
        <v>20</v>
      </c>
      <c r="H20" s="86">
        <v>10</v>
      </c>
      <c r="I20" s="86">
        <v>20</v>
      </c>
      <c r="J20" s="86">
        <v>20</v>
      </c>
      <c r="K20" s="86"/>
      <c r="L20" s="86"/>
      <c r="M20" s="86"/>
    </row>
    <row r="21" spans="1:13">
      <c r="A21" s="86"/>
      <c r="B21" s="86"/>
      <c r="C21" s="86"/>
      <c r="D21" s="86"/>
      <c r="E21" s="86"/>
      <c r="F21" s="86"/>
      <c r="G21" s="86">
        <v>20</v>
      </c>
      <c r="H21" s="86">
        <v>20</v>
      </c>
      <c r="I21" s="86">
        <v>20</v>
      </c>
      <c r="J21" s="86">
        <v>20</v>
      </c>
      <c r="K21" s="86"/>
      <c r="L21" s="86"/>
      <c r="M21" s="86"/>
    </row>
    <row r="22" spans="1:13">
      <c r="A22" s="86"/>
      <c r="B22" s="86"/>
      <c r="C22" s="86"/>
      <c r="D22" s="86"/>
      <c r="E22" s="86"/>
      <c r="F22" s="86"/>
      <c r="G22" s="86" t="s">
        <v>34</v>
      </c>
      <c r="H22" s="86"/>
      <c r="I22" s="86"/>
      <c r="J22" s="86"/>
      <c r="K22" s="86"/>
      <c r="L22" s="86"/>
      <c r="M22" s="86"/>
    </row>
    <row r="23" spans="1:13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</row>
    <row r="24" spans="1:13">
      <c r="A24" s="86"/>
      <c r="B24" s="86"/>
      <c r="C24" s="86"/>
      <c r="D24" s="86"/>
      <c r="E24" s="86"/>
      <c r="F24" s="86"/>
      <c r="G24" s="86">
        <v>20</v>
      </c>
      <c r="H24" s="86">
        <v>20</v>
      </c>
      <c r="I24" s="86">
        <v>20</v>
      </c>
      <c r="J24" s="86">
        <v>20</v>
      </c>
      <c r="K24" s="86"/>
      <c r="L24" s="86"/>
      <c r="M24" s="86"/>
    </row>
    <row r="25" spans="1:13">
      <c r="A25" s="86"/>
      <c r="B25" s="86"/>
      <c r="C25" s="86"/>
      <c r="D25" s="86"/>
      <c r="E25" s="86"/>
      <c r="F25" s="86"/>
      <c r="G25" s="86">
        <v>20</v>
      </c>
      <c r="H25" s="86">
        <v>20</v>
      </c>
      <c r="I25" s="86">
        <v>20</v>
      </c>
      <c r="J25" s="86">
        <v>20</v>
      </c>
      <c r="K25" s="86"/>
      <c r="L25" s="86"/>
      <c r="M25" s="86"/>
    </row>
    <row r="26" spans="1:13">
      <c r="A26" s="86"/>
      <c r="B26" s="86"/>
      <c r="C26" s="86"/>
      <c r="D26" s="86"/>
      <c r="E26" s="86"/>
      <c r="F26" s="86"/>
      <c r="G26" s="86">
        <v>20</v>
      </c>
      <c r="H26" s="86">
        <v>15</v>
      </c>
      <c r="I26" s="86">
        <v>20</v>
      </c>
      <c r="J26" s="86">
        <v>20</v>
      </c>
      <c r="K26" s="86"/>
      <c r="L26" s="86"/>
      <c r="M26" s="86"/>
    </row>
    <row r="27" spans="1:13">
      <c r="A27" s="86"/>
      <c r="B27" s="86"/>
      <c r="C27" s="86"/>
      <c r="D27" s="86"/>
      <c r="E27" s="86"/>
      <c r="F27" s="86"/>
      <c r="G27" s="86">
        <v>20</v>
      </c>
      <c r="H27" s="86">
        <v>20</v>
      </c>
      <c r="I27" s="86">
        <v>20</v>
      </c>
      <c r="J27" s="86">
        <v>15</v>
      </c>
      <c r="K27" s="86"/>
      <c r="L27" s="86"/>
      <c r="M27" s="86"/>
    </row>
    <row r="28" spans="1:13">
      <c r="A28" s="86"/>
      <c r="B28" s="86"/>
      <c r="C28" s="86"/>
      <c r="D28" s="86"/>
      <c r="E28" s="86"/>
      <c r="F28" s="86"/>
      <c r="G28" s="86">
        <v>20</v>
      </c>
      <c r="H28" s="86">
        <v>20</v>
      </c>
      <c r="I28" s="86">
        <v>20</v>
      </c>
      <c r="J28" s="86">
        <v>20</v>
      </c>
      <c r="K28" s="86"/>
      <c r="L28" s="86"/>
      <c r="M28" s="86"/>
    </row>
    <row r="29" spans="1:13">
      <c r="A29" s="86"/>
      <c r="B29" s="86"/>
      <c r="C29" s="86"/>
      <c r="D29" s="86"/>
      <c r="E29" s="86"/>
      <c r="F29" s="86"/>
      <c r="G29" s="86" t="s">
        <v>34</v>
      </c>
      <c r="H29" s="86"/>
      <c r="I29" s="86"/>
      <c r="J29" s="86"/>
      <c r="K29" s="86"/>
      <c r="L29" s="86"/>
      <c r="M29" s="86"/>
    </row>
    <row r="30" spans="1:13">
      <c r="A30" s="86"/>
      <c r="B30" s="86"/>
      <c r="C30" s="86"/>
      <c r="D30" s="86"/>
      <c r="E30" s="86"/>
      <c r="F30" s="86"/>
      <c r="G30" s="86">
        <v>20</v>
      </c>
      <c r="H30" s="86">
        <v>10</v>
      </c>
      <c r="I30" s="86">
        <v>20</v>
      </c>
      <c r="J30" s="86">
        <v>20</v>
      </c>
      <c r="K30" s="86"/>
      <c r="L30" s="86"/>
      <c r="M30" s="86"/>
    </row>
    <row r="31" spans="1:13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</row>
  </sheetData>
  <mergeCells count="6">
    <mergeCell ref="A3:M3"/>
    <mergeCell ref="G16:M16"/>
    <mergeCell ref="G29:J29"/>
    <mergeCell ref="A1:M2"/>
    <mergeCell ref="G9:M10"/>
    <mergeCell ref="G22:J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workbookViewId="0">
      <selection activeCell="B5" sqref="B5:L20"/>
    </sheetView>
  </sheetViews>
  <sheetFormatPr defaultColWidth="9" defaultRowHeight="13.5"/>
  <cols>
    <col min="1" max="1" width="6.375" style="86" customWidth="1"/>
    <col min="2" max="2" width="23" style="86" customWidth="1"/>
    <col min="3" max="6" width="11.125" style="86" customWidth="1"/>
    <col min="7" max="10" width="7.75" style="86" customWidth="1"/>
    <col min="11" max="11" width="11.125" style="86" customWidth="1"/>
    <col min="12" max="12" width="8.625" style="86" customWidth="1"/>
    <col min="13" max="13" width="11.125" style="86" customWidth="1"/>
    <col min="14" max="16384" width="9" style="86"/>
  </cols>
  <sheetData>
    <row r="1" spans="1:1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0.25" spans="1:13">
      <c r="A3" s="2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="89" customFormat="1" ht="14.25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4.09</v>
      </c>
      <c r="H4" s="4">
        <v>4.11</v>
      </c>
      <c r="I4" s="4">
        <v>4.12</v>
      </c>
      <c r="J4" s="4">
        <v>4.13</v>
      </c>
      <c r="K4" s="44" t="s">
        <v>8</v>
      </c>
      <c r="L4" s="44" t="s">
        <v>9</v>
      </c>
      <c r="M4" s="3" t="s">
        <v>10</v>
      </c>
    </row>
    <row r="5" s="90" customFormat="1" ht="18.75" spans="1:13">
      <c r="A5" s="33">
        <f t="shared" ref="A5:A18" si="0">ROW()-4</f>
        <v>1</v>
      </c>
      <c r="B5" s="34" t="s">
        <v>50</v>
      </c>
      <c r="C5" s="34" t="s">
        <v>51</v>
      </c>
      <c r="D5" s="34" t="s">
        <v>52</v>
      </c>
      <c r="E5" s="34">
        <v>4</v>
      </c>
      <c r="F5" s="34">
        <v>28</v>
      </c>
      <c r="G5" s="10">
        <v>18</v>
      </c>
      <c r="H5" s="11">
        <v>21</v>
      </c>
      <c r="I5" s="11">
        <v>10</v>
      </c>
      <c r="J5" s="11">
        <v>13</v>
      </c>
      <c r="K5" s="57">
        <f>AVERAGE(G5:J5)</f>
        <v>15.5</v>
      </c>
      <c r="L5" s="46">
        <f>K5/F5</f>
        <v>0.553571428571429</v>
      </c>
      <c r="M5" s="11">
        <f>AVERAGE(G21:J21)</f>
        <v>15</v>
      </c>
    </row>
    <row r="6" s="90" customFormat="1" ht="18.75" spans="1:13">
      <c r="A6" s="33">
        <f t="shared" si="0"/>
        <v>2</v>
      </c>
      <c r="B6" s="34" t="s">
        <v>53</v>
      </c>
      <c r="C6" s="34" t="s">
        <v>54</v>
      </c>
      <c r="D6" s="34" t="s">
        <v>55</v>
      </c>
      <c r="E6" s="34">
        <v>2</v>
      </c>
      <c r="F6" s="34">
        <v>42</v>
      </c>
      <c r="G6" s="10">
        <v>26</v>
      </c>
      <c r="H6" s="11">
        <v>30</v>
      </c>
      <c r="I6" s="11">
        <v>26</v>
      </c>
      <c r="J6" s="11">
        <v>24</v>
      </c>
      <c r="K6" s="57">
        <f t="shared" ref="K6:K20" si="1">AVERAGE(G6:J6)</f>
        <v>26.5</v>
      </c>
      <c r="L6" s="46">
        <f t="shared" ref="L6:L20" si="2">K6/F6</f>
        <v>0.630952380952381</v>
      </c>
      <c r="M6" s="11">
        <f t="shared" ref="M6:M20" si="3">AVERAGE(G22:J22)</f>
        <v>12.5</v>
      </c>
    </row>
    <row r="7" s="90" customFormat="1" ht="18.75" spans="1:13">
      <c r="A7" s="33">
        <f t="shared" si="0"/>
        <v>3</v>
      </c>
      <c r="B7" s="34" t="s">
        <v>56</v>
      </c>
      <c r="C7" s="34">
        <v>503</v>
      </c>
      <c r="D7" s="34">
        <v>32</v>
      </c>
      <c r="E7" s="34">
        <v>6</v>
      </c>
      <c r="F7" s="34">
        <v>26</v>
      </c>
      <c r="G7" s="10">
        <v>10</v>
      </c>
      <c r="H7" s="11">
        <v>10</v>
      </c>
      <c r="I7" s="11">
        <v>13</v>
      </c>
      <c r="J7" s="11">
        <v>12</v>
      </c>
      <c r="K7" s="57">
        <f t="shared" si="1"/>
        <v>11.25</v>
      </c>
      <c r="L7" s="46">
        <f t="shared" si="2"/>
        <v>0.432692307692308</v>
      </c>
      <c r="M7" s="11">
        <f t="shared" si="3"/>
        <v>11.25</v>
      </c>
    </row>
    <row r="8" s="90" customFormat="1" ht="18.75" spans="1:13">
      <c r="A8" s="33">
        <f t="shared" si="0"/>
        <v>4</v>
      </c>
      <c r="B8" s="34" t="s">
        <v>57</v>
      </c>
      <c r="C8" s="34">
        <v>503</v>
      </c>
      <c r="D8" s="34">
        <v>33</v>
      </c>
      <c r="E8" s="34">
        <v>2</v>
      </c>
      <c r="F8" s="34">
        <v>31</v>
      </c>
      <c r="G8" s="10">
        <v>23</v>
      </c>
      <c r="H8" s="11">
        <v>21</v>
      </c>
      <c r="I8" s="11">
        <v>17</v>
      </c>
      <c r="J8" s="11">
        <v>18</v>
      </c>
      <c r="K8" s="57">
        <f t="shared" si="1"/>
        <v>19.75</v>
      </c>
      <c r="L8" s="46">
        <f t="shared" si="2"/>
        <v>0.637096774193548</v>
      </c>
      <c r="M8" s="11">
        <f t="shared" si="3"/>
        <v>11.25</v>
      </c>
    </row>
    <row r="9" s="90" customFormat="1" ht="18.75" spans="1:13">
      <c r="A9" s="33">
        <f t="shared" si="0"/>
        <v>5</v>
      </c>
      <c r="B9" s="34" t="s">
        <v>58</v>
      </c>
      <c r="C9" s="34">
        <v>506</v>
      </c>
      <c r="D9" s="34">
        <v>35</v>
      </c>
      <c r="E9" s="34">
        <v>3</v>
      </c>
      <c r="F9" s="34">
        <v>32</v>
      </c>
      <c r="G9" s="10">
        <v>23</v>
      </c>
      <c r="H9" s="11">
        <v>29</v>
      </c>
      <c r="I9" s="11">
        <v>23</v>
      </c>
      <c r="J9" s="11">
        <v>28</v>
      </c>
      <c r="K9" s="57">
        <f t="shared" si="1"/>
        <v>25.75</v>
      </c>
      <c r="L9" s="46">
        <f t="shared" si="2"/>
        <v>0.8046875</v>
      </c>
      <c r="M9" s="11">
        <f t="shared" si="3"/>
        <v>11.25</v>
      </c>
    </row>
    <row r="10" s="90" customFormat="1" ht="18.75" spans="1:13">
      <c r="A10" s="33">
        <f t="shared" si="0"/>
        <v>6</v>
      </c>
      <c r="B10" s="34" t="s">
        <v>59</v>
      </c>
      <c r="C10" s="34">
        <v>520</v>
      </c>
      <c r="D10" s="34">
        <v>34</v>
      </c>
      <c r="E10" s="34">
        <v>4</v>
      </c>
      <c r="F10" s="34">
        <v>30</v>
      </c>
      <c r="G10" s="10">
        <v>15</v>
      </c>
      <c r="H10" s="11">
        <v>12</v>
      </c>
      <c r="I10" s="11">
        <v>11</v>
      </c>
      <c r="J10" s="11">
        <v>11</v>
      </c>
      <c r="K10" s="57">
        <f t="shared" si="1"/>
        <v>12.25</v>
      </c>
      <c r="L10" s="46">
        <f t="shared" si="2"/>
        <v>0.408333333333333</v>
      </c>
      <c r="M10" s="11">
        <f t="shared" si="3"/>
        <v>16.25</v>
      </c>
    </row>
    <row r="11" s="90" customFormat="1" ht="18.75" spans="1:13">
      <c r="A11" s="33">
        <f t="shared" si="0"/>
        <v>7</v>
      </c>
      <c r="B11" s="34" t="s">
        <v>60</v>
      </c>
      <c r="C11" s="34">
        <v>518</v>
      </c>
      <c r="D11" s="34">
        <v>35</v>
      </c>
      <c r="E11" s="34">
        <v>4</v>
      </c>
      <c r="F11" s="34">
        <v>31</v>
      </c>
      <c r="G11" s="10">
        <v>17</v>
      </c>
      <c r="H11" s="11">
        <v>24</v>
      </c>
      <c r="I11" s="11">
        <v>20</v>
      </c>
      <c r="J11" s="11">
        <v>24</v>
      </c>
      <c r="K11" s="57">
        <f t="shared" si="1"/>
        <v>21.25</v>
      </c>
      <c r="L11" s="46">
        <f t="shared" si="2"/>
        <v>0.685483870967742</v>
      </c>
      <c r="M11" s="11">
        <f t="shared" si="3"/>
        <v>17.5</v>
      </c>
    </row>
    <row r="12" s="90" customFormat="1" ht="18.75" spans="1:13">
      <c r="A12" s="33">
        <f t="shared" si="0"/>
        <v>8</v>
      </c>
      <c r="B12" s="34" t="s">
        <v>61</v>
      </c>
      <c r="C12" s="34">
        <v>521</v>
      </c>
      <c r="D12" s="34">
        <v>35</v>
      </c>
      <c r="E12" s="34">
        <v>1</v>
      </c>
      <c r="F12" s="34">
        <v>34</v>
      </c>
      <c r="G12" s="10">
        <v>21</v>
      </c>
      <c r="H12" s="11">
        <v>24</v>
      </c>
      <c r="I12" s="11">
        <v>20</v>
      </c>
      <c r="J12" s="11">
        <v>17</v>
      </c>
      <c r="K12" s="57">
        <f t="shared" si="1"/>
        <v>20.5</v>
      </c>
      <c r="L12" s="46">
        <f t="shared" si="2"/>
        <v>0.602941176470588</v>
      </c>
      <c r="M12" s="11">
        <f t="shared" si="3"/>
        <v>12.5</v>
      </c>
    </row>
    <row r="13" s="90" customFormat="1" ht="18.75" spans="1:13">
      <c r="A13" s="33">
        <f t="shared" si="0"/>
        <v>9</v>
      </c>
      <c r="B13" s="34" t="s">
        <v>62</v>
      </c>
      <c r="C13" s="34">
        <v>524</v>
      </c>
      <c r="D13" s="34">
        <v>41</v>
      </c>
      <c r="E13" s="34">
        <v>2</v>
      </c>
      <c r="F13" s="34">
        <v>39</v>
      </c>
      <c r="G13" s="10">
        <v>17</v>
      </c>
      <c r="H13" s="11">
        <v>28</v>
      </c>
      <c r="I13" s="11">
        <v>23</v>
      </c>
      <c r="J13" s="11">
        <v>25</v>
      </c>
      <c r="K13" s="57">
        <f t="shared" si="1"/>
        <v>23.25</v>
      </c>
      <c r="L13" s="46">
        <f t="shared" si="2"/>
        <v>0.596153846153846</v>
      </c>
      <c r="M13" s="11">
        <f t="shared" si="3"/>
        <v>20</v>
      </c>
    </row>
    <row r="14" s="90" customFormat="1" ht="18.75" spans="1:13">
      <c r="A14" s="33">
        <f t="shared" si="0"/>
        <v>10</v>
      </c>
      <c r="B14" s="34" t="s">
        <v>63</v>
      </c>
      <c r="C14" s="34">
        <v>527</v>
      </c>
      <c r="D14" s="34">
        <v>38</v>
      </c>
      <c r="E14" s="34">
        <v>4</v>
      </c>
      <c r="F14" s="34">
        <v>34</v>
      </c>
      <c r="G14" s="10">
        <v>21</v>
      </c>
      <c r="H14" s="11">
        <v>28</v>
      </c>
      <c r="I14" s="11">
        <v>23</v>
      </c>
      <c r="J14" s="11">
        <v>24</v>
      </c>
      <c r="K14" s="57">
        <f t="shared" si="1"/>
        <v>24</v>
      </c>
      <c r="L14" s="46">
        <f t="shared" si="2"/>
        <v>0.705882352941177</v>
      </c>
      <c r="M14" s="11">
        <f t="shared" si="3"/>
        <v>15</v>
      </c>
    </row>
    <row r="15" s="90" customFormat="1" ht="18.75" spans="1:13">
      <c r="A15" s="33">
        <f t="shared" si="0"/>
        <v>11</v>
      </c>
      <c r="B15" s="34" t="s">
        <v>64</v>
      </c>
      <c r="C15" s="34">
        <v>529</v>
      </c>
      <c r="D15" s="34">
        <v>39</v>
      </c>
      <c r="E15" s="34">
        <v>0</v>
      </c>
      <c r="F15" s="34">
        <v>39</v>
      </c>
      <c r="G15" s="10">
        <v>20</v>
      </c>
      <c r="H15" s="11">
        <v>17</v>
      </c>
      <c r="I15" s="11">
        <v>25</v>
      </c>
      <c r="J15" s="11">
        <v>20</v>
      </c>
      <c r="K15" s="57">
        <f t="shared" si="1"/>
        <v>20.5</v>
      </c>
      <c r="L15" s="46">
        <f t="shared" si="2"/>
        <v>0.525641025641026</v>
      </c>
      <c r="M15" s="11">
        <f t="shared" si="3"/>
        <v>17.5</v>
      </c>
    </row>
    <row r="16" s="90" customFormat="1" ht="18.75" spans="1:13">
      <c r="A16" s="33">
        <f t="shared" si="0"/>
        <v>12</v>
      </c>
      <c r="B16" s="34" t="s">
        <v>65</v>
      </c>
      <c r="C16" s="34">
        <v>530</v>
      </c>
      <c r="D16" s="34">
        <v>31</v>
      </c>
      <c r="E16" s="34">
        <v>4</v>
      </c>
      <c r="F16" s="34">
        <v>27</v>
      </c>
      <c r="G16" s="10">
        <v>19</v>
      </c>
      <c r="H16" s="11">
        <v>21</v>
      </c>
      <c r="I16" s="11">
        <v>20</v>
      </c>
      <c r="J16" s="11">
        <v>16</v>
      </c>
      <c r="K16" s="57">
        <f t="shared" si="1"/>
        <v>19</v>
      </c>
      <c r="L16" s="46">
        <f t="shared" si="2"/>
        <v>0.703703703703704</v>
      </c>
      <c r="M16" s="11">
        <f t="shared" si="3"/>
        <v>18.75</v>
      </c>
    </row>
    <row r="17" s="90" customFormat="1" ht="18.75" spans="1:13">
      <c r="A17" s="33">
        <f t="shared" si="0"/>
        <v>13</v>
      </c>
      <c r="B17" s="34" t="s">
        <v>66</v>
      </c>
      <c r="C17" s="34">
        <v>523</v>
      </c>
      <c r="D17" s="34">
        <v>35</v>
      </c>
      <c r="E17" s="34">
        <v>1</v>
      </c>
      <c r="F17" s="34">
        <v>33</v>
      </c>
      <c r="G17" s="10">
        <v>13</v>
      </c>
      <c r="H17" s="11">
        <v>33</v>
      </c>
      <c r="I17" s="11">
        <v>24</v>
      </c>
      <c r="J17" s="11">
        <v>24</v>
      </c>
      <c r="K17" s="57">
        <f t="shared" si="1"/>
        <v>23.5</v>
      </c>
      <c r="L17" s="46">
        <f t="shared" si="2"/>
        <v>0.712121212121212</v>
      </c>
      <c r="M17" s="11">
        <f t="shared" si="3"/>
        <v>20</v>
      </c>
    </row>
    <row r="18" s="90" customFormat="1" ht="18.75" spans="1:13">
      <c r="A18" s="33">
        <f t="shared" si="0"/>
        <v>14</v>
      </c>
      <c r="B18" s="34" t="s">
        <v>67</v>
      </c>
      <c r="C18" s="34" t="s">
        <v>68</v>
      </c>
      <c r="D18" s="34" t="s">
        <v>69</v>
      </c>
      <c r="E18" s="34">
        <v>0</v>
      </c>
      <c r="F18" s="34">
        <v>35</v>
      </c>
      <c r="G18" s="10">
        <v>28</v>
      </c>
      <c r="H18" s="11">
        <v>27</v>
      </c>
      <c r="I18" s="11">
        <v>17</v>
      </c>
      <c r="J18" s="11">
        <v>14</v>
      </c>
      <c r="K18" s="57">
        <f t="shared" si="1"/>
        <v>21.5</v>
      </c>
      <c r="L18" s="46">
        <f t="shared" si="2"/>
        <v>0.614285714285714</v>
      </c>
      <c r="M18" s="11">
        <f t="shared" si="3"/>
        <v>7.5</v>
      </c>
    </row>
    <row r="19" s="90" customFormat="1" ht="18.75" spans="1:13">
      <c r="A19" s="91" t="s">
        <v>70</v>
      </c>
      <c r="B19" s="34" t="s">
        <v>71</v>
      </c>
      <c r="C19" s="34" t="s">
        <v>68</v>
      </c>
      <c r="D19" s="34" t="s">
        <v>72</v>
      </c>
      <c r="E19" s="34">
        <v>0</v>
      </c>
      <c r="F19" s="34">
        <v>16</v>
      </c>
      <c r="G19" s="35">
        <v>11</v>
      </c>
      <c r="H19" s="11">
        <v>11</v>
      </c>
      <c r="I19" s="11">
        <v>18</v>
      </c>
      <c r="J19" s="11">
        <v>17</v>
      </c>
      <c r="K19" s="57">
        <f t="shared" si="1"/>
        <v>14.25</v>
      </c>
      <c r="L19" s="46">
        <f t="shared" si="2"/>
        <v>0.890625</v>
      </c>
      <c r="M19" s="11">
        <f t="shared" si="3"/>
        <v>7.5</v>
      </c>
    </row>
    <row r="20" s="90" customFormat="1" ht="18.75" spans="1:13">
      <c r="A20" s="3" t="s">
        <v>72</v>
      </c>
      <c r="B20" s="34" t="s">
        <v>73</v>
      </c>
      <c r="C20" s="34" t="s">
        <v>74</v>
      </c>
      <c r="D20" s="34" t="s">
        <v>72</v>
      </c>
      <c r="E20" s="34">
        <v>0</v>
      </c>
      <c r="F20" s="34">
        <v>16</v>
      </c>
      <c r="G20" s="10">
        <v>16</v>
      </c>
      <c r="H20" s="11">
        <v>16</v>
      </c>
      <c r="I20" s="11">
        <v>7</v>
      </c>
      <c r="J20" s="11">
        <v>17</v>
      </c>
      <c r="K20" s="57">
        <f t="shared" si="1"/>
        <v>14</v>
      </c>
      <c r="L20" s="46">
        <f t="shared" si="2"/>
        <v>0.875</v>
      </c>
      <c r="M20" s="11">
        <f t="shared" si="3"/>
        <v>15</v>
      </c>
    </row>
    <row r="21" spans="1:10">
      <c r="A21" s="92"/>
      <c r="B21" s="92"/>
      <c r="C21" s="92"/>
      <c r="D21" s="92"/>
      <c r="E21" s="92"/>
      <c r="F21" s="93"/>
      <c r="G21" s="86">
        <v>15</v>
      </c>
      <c r="H21" s="86">
        <v>15</v>
      </c>
      <c r="I21" s="86">
        <v>15</v>
      </c>
      <c r="J21" s="86">
        <v>15</v>
      </c>
    </row>
    <row r="22" spans="7:10">
      <c r="G22" s="86">
        <v>10</v>
      </c>
      <c r="H22" s="86">
        <v>5</v>
      </c>
      <c r="I22" s="86">
        <v>15</v>
      </c>
      <c r="J22" s="86">
        <v>20</v>
      </c>
    </row>
    <row r="23" spans="7:10">
      <c r="G23" s="86">
        <v>5</v>
      </c>
      <c r="H23" s="86">
        <v>15</v>
      </c>
      <c r="I23" s="86">
        <v>15</v>
      </c>
      <c r="J23" s="86">
        <v>10</v>
      </c>
    </row>
    <row r="24" spans="7:10">
      <c r="G24" s="86">
        <v>5</v>
      </c>
      <c r="H24" s="86">
        <v>15</v>
      </c>
      <c r="I24" s="86">
        <v>15</v>
      </c>
      <c r="J24" s="86">
        <v>10</v>
      </c>
    </row>
    <row r="25" spans="7:10">
      <c r="G25" s="86">
        <v>5</v>
      </c>
      <c r="H25" s="86">
        <v>10</v>
      </c>
      <c r="I25" s="86">
        <v>20</v>
      </c>
      <c r="J25" s="86">
        <v>10</v>
      </c>
    </row>
    <row r="26" spans="7:10">
      <c r="G26" s="86">
        <v>15</v>
      </c>
      <c r="H26" s="86">
        <v>15</v>
      </c>
      <c r="I26" s="86">
        <v>20</v>
      </c>
      <c r="J26" s="86">
        <v>15</v>
      </c>
    </row>
    <row r="27" spans="7:10">
      <c r="G27" s="86">
        <v>20</v>
      </c>
      <c r="H27" s="86">
        <v>15</v>
      </c>
      <c r="I27" s="86">
        <v>20</v>
      </c>
      <c r="J27" s="86">
        <v>15</v>
      </c>
    </row>
    <row r="28" spans="7:10">
      <c r="G28" s="86">
        <v>5</v>
      </c>
      <c r="H28" s="86">
        <v>10</v>
      </c>
      <c r="I28" s="86">
        <v>20</v>
      </c>
      <c r="J28" s="86">
        <v>15</v>
      </c>
    </row>
    <row r="29" spans="7:10">
      <c r="G29" s="86">
        <v>20</v>
      </c>
      <c r="H29" s="86">
        <v>20</v>
      </c>
      <c r="I29" s="86">
        <v>20</v>
      </c>
      <c r="J29" s="86">
        <v>20</v>
      </c>
    </row>
    <row r="30" spans="7:10">
      <c r="G30" s="86">
        <v>20</v>
      </c>
      <c r="H30" s="86">
        <v>5</v>
      </c>
      <c r="I30" s="86">
        <v>15</v>
      </c>
      <c r="J30" s="86">
        <v>20</v>
      </c>
    </row>
    <row r="31" spans="7:10">
      <c r="G31" s="86">
        <v>15</v>
      </c>
      <c r="H31" s="86">
        <v>15</v>
      </c>
      <c r="I31" s="86">
        <v>20</v>
      </c>
      <c r="J31" s="86">
        <v>20</v>
      </c>
    </row>
    <row r="32" spans="7:10">
      <c r="G32" s="86">
        <v>20</v>
      </c>
      <c r="H32" s="86">
        <v>20</v>
      </c>
      <c r="I32" s="86">
        <v>15</v>
      </c>
      <c r="J32" s="86">
        <v>20</v>
      </c>
    </row>
    <row r="33" spans="7:10">
      <c r="G33" s="86">
        <v>20</v>
      </c>
      <c r="H33" s="86">
        <v>20</v>
      </c>
      <c r="I33" s="86">
        <v>20</v>
      </c>
      <c r="J33" s="86">
        <v>20</v>
      </c>
    </row>
    <row r="34" spans="7:10">
      <c r="G34" s="86">
        <v>5</v>
      </c>
      <c r="H34" s="86">
        <v>10</v>
      </c>
      <c r="I34" s="86">
        <v>5</v>
      </c>
      <c r="J34" s="86">
        <v>10</v>
      </c>
    </row>
    <row r="35" spans="7:10">
      <c r="G35" s="86">
        <v>5</v>
      </c>
      <c r="H35" s="86">
        <v>10</v>
      </c>
      <c r="I35" s="86">
        <v>5</v>
      </c>
      <c r="J35" s="86">
        <v>10</v>
      </c>
    </row>
    <row r="36" spans="7:10">
      <c r="G36" s="86">
        <v>5</v>
      </c>
      <c r="H36" s="86">
        <v>20</v>
      </c>
      <c r="I36" s="86">
        <v>15</v>
      </c>
      <c r="J36" s="86">
        <v>20</v>
      </c>
    </row>
  </sheetData>
  <mergeCells count="2">
    <mergeCell ref="A3:M3"/>
    <mergeCell ref="A1:M2"/>
  </mergeCells>
  <conditionalFormatting sqref="B7:B9">
    <cfRule type="expression" dxfId="0" priority="3">
      <formula>COUNTIF(#REF!,"/K")+COUNTIF(#REF!,"X/K")&lt;&gt;1</formula>
    </cfRule>
  </conditionalFormatting>
  <conditionalFormatting sqref="B10:B12">
    <cfRule type="expression" dxfId="0" priority="1">
      <formula>COUNTIF(#REF!,"/K")+COUNTIF(#REF!,"X/K")&lt;&gt;1</formula>
    </cfRule>
  </conditionalFormatting>
  <conditionalFormatting sqref="B13:B20">
    <cfRule type="expression" dxfId="0" priority="2">
      <formula>COUNTIF(#REF!,"/K")+COUNTIF(#REF!,"X/K")&lt;&gt;1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workbookViewId="0">
      <selection activeCell="B8" sqref="B8:L23"/>
    </sheetView>
  </sheetViews>
  <sheetFormatPr defaultColWidth="9" defaultRowHeight="13.5"/>
  <cols>
    <col min="1" max="1" width="6.375" customWidth="1"/>
    <col min="2" max="2" width="15.625" customWidth="1"/>
    <col min="3" max="6" width="11.125" customWidth="1"/>
    <col min="7" max="10" width="7.75" customWidth="1"/>
    <col min="11" max="11" width="11.125" customWidth="1"/>
    <col min="12" max="12" width="8.625" customWidth="1"/>
    <col min="13" max="13" width="11.125" customWidth="1"/>
  </cols>
  <sheetData>
    <row r="1" spans="1:1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0.25" spans="1:13">
      <c r="A3" s="36" t="s">
        <v>75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="80" customFormat="1" ht="14.25" spans="1:14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4">
        <v>4.09</v>
      </c>
      <c r="H4" s="4">
        <v>4.11</v>
      </c>
      <c r="I4" s="4">
        <v>4.12</v>
      </c>
      <c r="J4" s="4">
        <v>4.13</v>
      </c>
      <c r="K4" s="58" t="s">
        <v>8</v>
      </c>
      <c r="L4" s="58" t="s">
        <v>9</v>
      </c>
      <c r="M4" s="59" t="s">
        <v>10</v>
      </c>
      <c r="N4" s="88"/>
    </row>
    <row r="5" s="81" customFormat="1" ht="20.25" spans="1:13">
      <c r="A5" s="37">
        <v>1</v>
      </c>
      <c r="B5" s="38" t="s">
        <v>76</v>
      </c>
      <c r="C5" s="38">
        <v>414</v>
      </c>
      <c r="D5" s="38">
        <v>38</v>
      </c>
      <c r="E5" s="38">
        <v>5</v>
      </c>
      <c r="F5" s="38">
        <v>33</v>
      </c>
      <c r="G5" s="39">
        <v>31</v>
      </c>
      <c r="H5" s="25">
        <v>26</v>
      </c>
      <c r="I5" s="25">
        <v>27</v>
      </c>
      <c r="J5" s="25">
        <v>31</v>
      </c>
      <c r="K5" s="52">
        <f>AVERAGE(G5:J5)</f>
        <v>28.75</v>
      </c>
      <c r="L5" s="53">
        <f>K5/F5</f>
        <v>0.871212121212121</v>
      </c>
      <c r="M5" s="25">
        <f>AVERAGE(G24:J24)</f>
        <v>13.75</v>
      </c>
    </row>
    <row r="6" s="81" customFormat="1" ht="20.25" spans="1:13">
      <c r="A6" s="37">
        <v>2</v>
      </c>
      <c r="B6" s="38" t="s">
        <v>77</v>
      </c>
      <c r="C6" s="38" t="s">
        <v>28</v>
      </c>
      <c r="D6" s="38">
        <v>33</v>
      </c>
      <c r="E6" s="38">
        <v>9</v>
      </c>
      <c r="F6" s="38">
        <v>24</v>
      </c>
      <c r="G6" s="39">
        <v>12</v>
      </c>
      <c r="H6" s="25">
        <v>14</v>
      </c>
      <c r="I6" s="25">
        <v>17</v>
      </c>
      <c r="J6" s="25">
        <v>11</v>
      </c>
      <c r="K6" s="52">
        <f>AVERAGE(G6:J6)</f>
        <v>13.5</v>
      </c>
      <c r="L6" s="53">
        <f>K6/F6</f>
        <v>0.5625</v>
      </c>
      <c r="M6" s="25">
        <f>AVERAGE(G25:J25)</f>
        <v>16.25</v>
      </c>
    </row>
    <row r="7" s="81" customFormat="1" ht="20.25" spans="1:13">
      <c r="A7" s="37">
        <v>3</v>
      </c>
      <c r="B7" s="38" t="s">
        <v>78</v>
      </c>
      <c r="C7" s="38" t="s">
        <v>79</v>
      </c>
      <c r="D7" s="38">
        <v>40</v>
      </c>
      <c r="E7" s="38">
        <v>9</v>
      </c>
      <c r="F7" s="38">
        <v>31</v>
      </c>
      <c r="G7" s="40" t="s">
        <v>34</v>
      </c>
      <c r="H7" s="41"/>
      <c r="I7" s="41"/>
      <c r="J7" s="41"/>
      <c r="K7" s="41"/>
      <c r="L7" s="41"/>
      <c r="M7" s="60"/>
    </row>
    <row r="8" s="81" customFormat="1" ht="20.25" spans="1:13">
      <c r="A8" s="37">
        <v>4</v>
      </c>
      <c r="B8" s="38" t="s">
        <v>80</v>
      </c>
      <c r="C8" s="38">
        <v>1110</v>
      </c>
      <c r="D8" s="38">
        <v>35</v>
      </c>
      <c r="E8" s="38">
        <v>4</v>
      </c>
      <c r="F8" s="38">
        <v>31</v>
      </c>
      <c r="G8" s="24">
        <v>30</v>
      </c>
      <c r="H8" s="11">
        <v>17</v>
      </c>
      <c r="I8" s="25">
        <v>29</v>
      </c>
      <c r="J8" s="25">
        <v>27</v>
      </c>
      <c r="K8" s="52">
        <f>AVERAGE(G8:J8)</f>
        <v>25.75</v>
      </c>
      <c r="L8" s="53">
        <f>K8/F8</f>
        <v>0.830645161290323</v>
      </c>
      <c r="M8" s="52">
        <f t="shared" ref="M8:M23" si="0">AVERAGE(G27:J27)</f>
        <v>12.5</v>
      </c>
    </row>
    <row r="9" s="81" customFormat="1" ht="20.25" spans="1:13">
      <c r="A9" s="37">
        <v>5</v>
      </c>
      <c r="B9" s="38" t="s">
        <v>81</v>
      </c>
      <c r="C9" s="38">
        <v>1111</v>
      </c>
      <c r="D9" s="38">
        <v>35</v>
      </c>
      <c r="E9" s="38">
        <v>6</v>
      </c>
      <c r="F9" s="38">
        <v>29</v>
      </c>
      <c r="G9" s="24">
        <v>15</v>
      </c>
      <c r="H9" s="25">
        <v>8</v>
      </c>
      <c r="I9" s="25">
        <v>10</v>
      </c>
      <c r="J9" s="25">
        <v>9</v>
      </c>
      <c r="K9" s="52">
        <f t="shared" ref="K9:K23" si="1">AVERAGE(G9:J9)</f>
        <v>10.5</v>
      </c>
      <c r="L9" s="53">
        <f t="shared" ref="L9:L23" si="2">K9/F9</f>
        <v>0.362068965517241</v>
      </c>
      <c r="M9" s="52">
        <f t="shared" si="0"/>
        <v>15</v>
      </c>
    </row>
    <row r="10" s="81" customFormat="1" ht="20.25" spans="1:13">
      <c r="A10" s="37">
        <v>6</v>
      </c>
      <c r="B10" s="38" t="s">
        <v>82</v>
      </c>
      <c r="C10" s="38">
        <v>812</v>
      </c>
      <c r="D10" s="38">
        <v>35</v>
      </c>
      <c r="E10" s="38">
        <v>4</v>
      </c>
      <c r="F10" s="38">
        <v>31</v>
      </c>
      <c r="G10" s="24">
        <v>30</v>
      </c>
      <c r="H10" s="25">
        <v>30</v>
      </c>
      <c r="I10" s="25">
        <v>31</v>
      </c>
      <c r="J10" s="25">
        <v>30</v>
      </c>
      <c r="K10" s="52">
        <f t="shared" si="1"/>
        <v>30.25</v>
      </c>
      <c r="L10" s="53">
        <f t="shared" si="2"/>
        <v>0.975806451612903</v>
      </c>
      <c r="M10" s="52">
        <f t="shared" si="0"/>
        <v>17.5</v>
      </c>
    </row>
    <row r="11" s="81" customFormat="1" ht="20.25" spans="1:13">
      <c r="A11" s="37">
        <v>7</v>
      </c>
      <c r="B11" s="38" t="s">
        <v>83</v>
      </c>
      <c r="C11" s="38">
        <v>810</v>
      </c>
      <c r="D11" s="38">
        <v>35</v>
      </c>
      <c r="E11" s="38">
        <v>7</v>
      </c>
      <c r="F11" s="38">
        <v>28</v>
      </c>
      <c r="G11" s="24">
        <v>23</v>
      </c>
      <c r="H11" s="25">
        <v>24</v>
      </c>
      <c r="I11" s="25">
        <v>22</v>
      </c>
      <c r="J11" s="25">
        <v>23</v>
      </c>
      <c r="K11" s="52">
        <f t="shared" si="1"/>
        <v>23</v>
      </c>
      <c r="L11" s="53">
        <f t="shared" si="2"/>
        <v>0.821428571428571</v>
      </c>
      <c r="M11" s="52">
        <f t="shared" si="0"/>
        <v>12.5</v>
      </c>
    </row>
    <row r="12" s="81" customFormat="1" ht="20.25" spans="1:13">
      <c r="A12" s="37">
        <v>8</v>
      </c>
      <c r="B12" s="38" t="s">
        <v>84</v>
      </c>
      <c r="C12" s="38">
        <v>809</v>
      </c>
      <c r="D12" s="38">
        <v>35</v>
      </c>
      <c r="E12" s="38">
        <v>7</v>
      </c>
      <c r="F12" s="38">
        <v>28</v>
      </c>
      <c r="G12" s="24">
        <v>20</v>
      </c>
      <c r="H12" s="25">
        <v>24</v>
      </c>
      <c r="I12" s="25">
        <v>25</v>
      </c>
      <c r="J12" s="25">
        <v>21</v>
      </c>
      <c r="K12" s="52">
        <f t="shared" si="1"/>
        <v>22.5</v>
      </c>
      <c r="L12" s="53">
        <f t="shared" si="2"/>
        <v>0.803571428571429</v>
      </c>
      <c r="M12" s="52">
        <f t="shared" si="0"/>
        <v>11.25</v>
      </c>
    </row>
    <row r="13" s="81" customFormat="1" ht="20.25" spans="1:13">
      <c r="A13" s="37">
        <v>9</v>
      </c>
      <c r="B13" s="38" t="s">
        <v>85</v>
      </c>
      <c r="C13" s="38">
        <v>811</v>
      </c>
      <c r="D13" s="38">
        <v>37</v>
      </c>
      <c r="E13" s="38">
        <v>5</v>
      </c>
      <c r="F13" s="38">
        <v>32</v>
      </c>
      <c r="G13" s="24">
        <v>27</v>
      </c>
      <c r="H13" s="25">
        <v>27</v>
      </c>
      <c r="I13" s="25">
        <v>26</v>
      </c>
      <c r="J13" s="25">
        <v>27</v>
      </c>
      <c r="K13" s="52">
        <f t="shared" si="1"/>
        <v>26.75</v>
      </c>
      <c r="L13" s="53">
        <f t="shared" si="2"/>
        <v>0.8359375</v>
      </c>
      <c r="M13" s="52">
        <f t="shared" si="0"/>
        <v>11.25</v>
      </c>
    </row>
    <row r="14" s="81" customFormat="1" ht="20.25" spans="1:13">
      <c r="A14" s="37">
        <v>10</v>
      </c>
      <c r="B14" s="38" t="s">
        <v>86</v>
      </c>
      <c r="C14" s="38">
        <v>914</v>
      </c>
      <c r="D14" s="38">
        <v>22</v>
      </c>
      <c r="E14" s="38">
        <v>3</v>
      </c>
      <c r="F14" s="38">
        <v>19</v>
      </c>
      <c r="G14" s="24">
        <v>14</v>
      </c>
      <c r="H14" s="25">
        <v>16</v>
      </c>
      <c r="I14" s="25">
        <v>15</v>
      </c>
      <c r="J14" s="25">
        <v>14</v>
      </c>
      <c r="K14" s="52">
        <f t="shared" si="1"/>
        <v>14.75</v>
      </c>
      <c r="L14" s="53">
        <f t="shared" si="2"/>
        <v>0.776315789473684</v>
      </c>
      <c r="M14" s="52">
        <f t="shared" si="0"/>
        <v>18.75</v>
      </c>
    </row>
    <row r="15" s="81" customFormat="1" ht="20.25" spans="1:13">
      <c r="A15" s="37">
        <v>11</v>
      </c>
      <c r="B15" s="38" t="s">
        <v>87</v>
      </c>
      <c r="C15" s="38">
        <v>914</v>
      </c>
      <c r="D15" s="38">
        <v>24</v>
      </c>
      <c r="E15" s="38">
        <v>2</v>
      </c>
      <c r="F15" s="38">
        <v>22</v>
      </c>
      <c r="G15" s="24">
        <v>21</v>
      </c>
      <c r="H15" s="25">
        <v>21</v>
      </c>
      <c r="I15" s="73" t="s">
        <v>88</v>
      </c>
      <c r="J15" s="25">
        <v>21</v>
      </c>
      <c r="K15" s="52">
        <f t="shared" si="1"/>
        <v>21</v>
      </c>
      <c r="L15" s="53">
        <f t="shared" si="2"/>
        <v>0.954545454545455</v>
      </c>
      <c r="M15" s="52">
        <f t="shared" si="0"/>
        <v>18.3333333333333</v>
      </c>
    </row>
    <row r="16" s="81" customFormat="1" ht="20.25" spans="1:13">
      <c r="A16" s="37">
        <v>12</v>
      </c>
      <c r="B16" s="38" t="s">
        <v>89</v>
      </c>
      <c r="C16" s="38">
        <v>1107</v>
      </c>
      <c r="D16" s="38">
        <v>30</v>
      </c>
      <c r="E16" s="38">
        <v>0</v>
      </c>
      <c r="F16" s="38">
        <v>30</v>
      </c>
      <c r="G16" s="24">
        <v>23</v>
      </c>
      <c r="H16" s="25">
        <v>25</v>
      </c>
      <c r="I16" s="74"/>
      <c r="J16" s="25">
        <v>27</v>
      </c>
      <c r="K16" s="52">
        <f t="shared" si="1"/>
        <v>25</v>
      </c>
      <c r="L16" s="53">
        <f t="shared" si="2"/>
        <v>0.833333333333333</v>
      </c>
      <c r="M16" s="52">
        <f t="shared" si="0"/>
        <v>16.6666666666667</v>
      </c>
    </row>
    <row r="17" s="81" customFormat="1" ht="20.25" spans="1:13">
      <c r="A17" s="37">
        <v>13</v>
      </c>
      <c r="B17" s="38" t="s">
        <v>90</v>
      </c>
      <c r="C17" s="38">
        <v>1108</v>
      </c>
      <c r="D17" s="38">
        <v>31</v>
      </c>
      <c r="E17" s="38">
        <v>2</v>
      </c>
      <c r="F17" s="38">
        <v>29</v>
      </c>
      <c r="G17" s="24">
        <v>26</v>
      </c>
      <c r="H17" s="25">
        <v>24</v>
      </c>
      <c r="I17" s="25">
        <v>27</v>
      </c>
      <c r="J17" s="25">
        <v>28</v>
      </c>
      <c r="K17" s="52">
        <f t="shared" si="1"/>
        <v>26.25</v>
      </c>
      <c r="L17" s="53">
        <f t="shared" si="2"/>
        <v>0.905172413793103</v>
      </c>
      <c r="M17" s="52">
        <f t="shared" si="0"/>
        <v>11.25</v>
      </c>
    </row>
    <row r="18" s="81" customFormat="1" ht="20.25" spans="1:13">
      <c r="A18" s="37">
        <v>14</v>
      </c>
      <c r="B18" s="38" t="s">
        <v>91</v>
      </c>
      <c r="C18" s="38">
        <v>1106</v>
      </c>
      <c r="D18" s="38">
        <v>33</v>
      </c>
      <c r="E18" s="38">
        <v>6</v>
      </c>
      <c r="F18" s="38">
        <v>27</v>
      </c>
      <c r="G18" s="24">
        <v>20</v>
      </c>
      <c r="H18" s="25">
        <v>12</v>
      </c>
      <c r="I18" s="25" t="s">
        <v>88</v>
      </c>
      <c r="J18" s="25">
        <v>25</v>
      </c>
      <c r="K18" s="52">
        <f t="shared" si="1"/>
        <v>19</v>
      </c>
      <c r="L18" s="53">
        <f t="shared" si="2"/>
        <v>0.703703703703704</v>
      </c>
      <c r="M18" s="52">
        <f t="shared" si="0"/>
        <v>18.3333333333333</v>
      </c>
    </row>
    <row r="19" s="81" customFormat="1" ht="20.25" spans="1:13">
      <c r="A19" s="37">
        <v>15</v>
      </c>
      <c r="B19" s="38" t="s">
        <v>92</v>
      </c>
      <c r="C19" s="38">
        <v>1104</v>
      </c>
      <c r="D19" s="38">
        <v>25</v>
      </c>
      <c r="E19" s="38">
        <v>4</v>
      </c>
      <c r="F19" s="38">
        <v>21</v>
      </c>
      <c r="G19" s="24">
        <v>14</v>
      </c>
      <c r="H19" s="25">
        <v>18</v>
      </c>
      <c r="I19" s="25">
        <v>21</v>
      </c>
      <c r="J19" s="25">
        <v>15</v>
      </c>
      <c r="K19" s="52">
        <f t="shared" si="1"/>
        <v>17</v>
      </c>
      <c r="L19" s="53">
        <f t="shared" si="2"/>
        <v>0.80952380952381</v>
      </c>
      <c r="M19" s="52">
        <f t="shared" si="0"/>
        <v>18.75</v>
      </c>
    </row>
    <row r="20" s="81" customFormat="1" ht="20.25" spans="1:13">
      <c r="A20" s="37">
        <v>16</v>
      </c>
      <c r="B20" s="38" t="s">
        <v>93</v>
      </c>
      <c r="C20" s="38">
        <v>1103</v>
      </c>
      <c r="D20" s="38">
        <v>36</v>
      </c>
      <c r="E20" s="38">
        <v>5</v>
      </c>
      <c r="F20" s="38">
        <v>31</v>
      </c>
      <c r="G20" s="24">
        <v>20</v>
      </c>
      <c r="H20" s="25">
        <v>21</v>
      </c>
      <c r="I20" s="25">
        <v>22</v>
      </c>
      <c r="J20" s="25">
        <v>16</v>
      </c>
      <c r="K20" s="52">
        <f t="shared" si="1"/>
        <v>19.75</v>
      </c>
      <c r="L20" s="53">
        <f t="shared" si="2"/>
        <v>0.637096774193548</v>
      </c>
      <c r="M20" s="52">
        <f t="shared" si="0"/>
        <v>20</v>
      </c>
    </row>
    <row r="21" s="81" customFormat="1" ht="20.25" spans="1:13">
      <c r="A21" s="37">
        <v>17</v>
      </c>
      <c r="B21" s="38" t="s">
        <v>94</v>
      </c>
      <c r="C21" s="38">
        <v>1109</v>
      </c>
      <c r="D21" s="38">
        <v>38</v>
      </c>
      <c r="E21" s="38">
        <v>4</v>
      </c>
      <c r="F21" s="38">
        <v>34</v>
      </c>
      <c r="G21" s="24">
        <v>11</v>
      </c>
      <c r="H21" s="25">
        <v>9</v>
      </c>
      <c r="I21" s="25">
        <v>10</v>
      </c>
      <c r="J21" s="25" t="s">
        <v>34</v>
      </c>
      <c r="K21" s="52">
        <f t="shared" si="1"/>
        <v>10</v>
      </c>
      <c r="L21" s="53">
        <f t="shared" si="2"/>
        <v>0.294117647058824</v>
      </c>
      <c r="M21" s="52">
        <f t="shared" si="0"/>
        <v>20</v>
      </c>
    </row>
    <row r="22" s="81" customFormat="1" ht="20.25" spans="1:13">
      <c r="A22" s="37">
        <v>18</v>
      </c>
      <c r="B22" s="38" t="s">
        <v>95</v>
      </c>
      <c r="C22" s="38">
        <v>1105</v>
      </c>
      <c r="D22" s="38">
        <v>22</v>
      </c>
      <c r="E22" s="38">
        <v>0</v>
      </c>
      <c r="F22" s="38">
        <v>22</v>
      </c>
      <c r="G22" s="61">
        <v>11</v>
      </c>
      <c r="H22" s="61">
        <v>12</v>
      </c>
      <c r="I22" s="61">
        <v>11</v>
      </c>
      <c r="J22" s="61">
        <v>13</v>
      </c>
      <c r="K22" s="52">
        <f t="shared" si="1"/>
        <v>11.75</v>
      </c>
      <c r="L22" s="53">
        <f t="shared" si="2"/>
        <v>0.534090909090909</v>
      </c>
      <c r="M22" s="52">
        <f t="shared" si="0"/>
        <v>13.75</v>
      </c>
    </row>
    <row r="23" s="81" customFormat="1" ht="20.25" spans="1:13">
      <c r="A23" s="37">
        <v>19</v>
      </c>
      <c r="B23" s="38" t="s">
        <v>96</v>
      </c>
      <c r="C23" s="38">
        <v>1105</v>
      </c>
      <c r="D23" s="38">
        <v>14</v>
      </c>
      <c r="E23" s="38">
        <v>3</v>
      </c>
      <c r="F23" s="38">
        <v>11</v>
      </c>
      <c r="G23" s="61">
        <v>10</v>
      </c>
      <c r="H23" s="61">
        <v>11</v>
      </c>
      <c r="I23" s="61">
        <v>9</v>
      </c>
      <c r="J23" s="61">
        <v>9</v>
      </c>
      <c r="K23" s="52">
        <f t="shared" si="1"/>
        <v>9.75</v>
      </c>
      <c r="L23" s="53">
        <f t="shared" si="2"/>
        <v>0.886363636363636</v>
      </c>
      <c r="M23" s="52">
        <f t="shared" si="0"/>
        <v>13.75</v>
      </c>
    </row>
    <row r="24" ht="14.25" spans="1:13">
      <c r="A24" s="86"/>
      <c r="B24" s="86"/>
      <c r="C24" s="86"/>
      <c r="D24" s="86"/>
      <c r="E24" s="87"/>
      <c r="F24" s="86"/>
      <c r="G24" s="86">
        <v>5</v>
      </c>
      <c r="H24" s="86">
        <v>10</v>
      </c>
      <c r="I24" s="86">
        <v>20</v>
      </c>
      <c r="J24" s="86">
        <v>20</v>
      </c>
      <c r="K24" s="86"/>
      <c r="L24" s="86"/>
      <c r="M24" s="86"/>
    </row>
    <row r="25" ht="14.25" spans="1:13">
      <c r="A25" s="86"/>
      <c r="B25" s="86"/>
      <c r="C25" s="86"/>
      <c r="D25" s="86"/>
      <c r="E25" s="87"/>
      <c r="F25" s="86"/>
      <c r="G25" s="86">
        <v>20</v>
      </c>
      <c r="H25" s="86">
        <v>15</v>
      </c>
      <c r="I25" s="86">
        <v>10</v>
      </c>
      <c r="J25" s="86">
        <v>20</v>
      </c>
      <c r="K25" s="86"/>
      <c r="L25" s="86"/>
      <c r="M25" s="86"/>
    </row>
    <row r="26" ht="14.25" spans="1:13">
      <c r="A26" s="86"/>
      <c r="B26" s="86"/>
      <c r="C26" s="86"/>
      <c r="D26" s="86"/>
      <c r="E26" s="87"/>
      <c r="F26" s="86"/>
      <c r="G26" s="86" t="s">
        <v>34</v>
      </c>
      <c r="H26" s="86"/>
      <c r="I26" s="86"/>
      <c r="J26" s="86"/>
      <c r="K26" s="86"/>
      <c r="L26" s="86"/>
      <c r="M26" s="86"/>
    </row>
    <row r="27" ht="14.25" spans="1:13">
      <c r="A27" s="86"/>
      <c r="B27" s="86"/>
      <c r="C27" s="86"/>
      <c r="D27" s="86"/>
      <c r="E27" s="87"/>
      <c r="F27" s="86"/>
      <c r="G27" s="86">
        <v>5</v>
      </c>
      <c r="H27" s="86">
        <v>15</v>
      </c>
      <c r="I27" s="86">
        <v>10</v>
      </c>
      <c r="J27" s="86">
        <v>20</v>
      </c>
      <c r="K27" s="86"/>
      <c r="L27" s="86"/>
      <c r="M27" s="86"/>
    </row>
    <row r="28" ht="14.25" spans="1:13">
      <c r="A28" s="86"/>
      <c r="B28" s="86"/>
      <c r="C28" s="86"/>
      <c r="D28" s="86"/>
      <c r="E28" s="87"/>
      <c r="F28" s="86"/>
      <c r="G28" s="86">
        <v>10</v>
      </c>
      <c r="H28" s="86">
        <v>10</v>
      </c>
      <c r="I28" s="86">
        <v>20</v>
      </c>
      <c r="J28" s="86">
        <v>20</v>
      </c>
      <c r="K28" s="86"/>
      <c r="L28" s="86"/>
      <c r="M28" s="86"/>
    </row>
    <row r="29" ht="14.25" spans="1:13">
      <c r="A29" s="86"/>
      <c r="B29" s="86"/>
      <c r="C29" s="86"/>
      <c r="D29" s="86"/>
      <c r="E29" s="87"/>
      <c r="F29" s="86"/>
      <c r="G29" s="86">
        <v>15</v>
      </c>
      <c r="H29" s="86">
        <v>20</v>
      </c>
      <c r="I29" s="86">
        <v>15</v>
      </c>
      <c r="J29" s="86">
        <v>20</v>
      </c>
      <c r="L29" s="86"/>
      <c r="M29" s="86"/>
    </row>
    <row r="30" ht="14.25" spans="1:13">
      <c r="A30" s="86"/>
      <c r="B30" s="86"/>
      <c r="C30" s="86"/>
      <c r="D30" s="86"/>
      <c r="E30" s="87"/>
      <c r="F30" s="86"/>
      <c r="G30" s="86">
        <v>20</v>
      </c>
      <c r="H30" s="86">
        <v>15</v>
      </c>
      <c r="I30" s="86">
        <v>10</v>
      </c>
      <c r="J30" s="86">
        <v>5</v>
      </c>
      <c r="L30" s="86"/>
      <c r="M30" s="86"/>
    </row>
    <row r="31" ht="14.25" spans="1:13">
      <c r="A31" s="86"/>
      <c r="B31" s="86"/>
      <c r="C31" s="86"/>
      <c r="D31" s="86"/>
      <c r="E31" s="87"/>
      <c r="F31" s="86"/>
      <c r="G31" s="86">
        <v>15</v>
      </c>
      <c r="H31" s="86">
        <v>5</v>
      </c>
      <c r="I31" s="86">
        <v>10</v>
      </c>
      <c r="J31" s="86">
        <v>15</v>
      </c>
      <c r="L31" s="86"/>
      <c r="M31" s="86"/>
    </row>
    <row r="32" ht="14.25" spans="1:13">
      <c r="A32" s="86"/>
      <c r="B32" s="86"/>
      <c r="C32" s="86"/>
      <c r="D32" s="86"/>
      <c r="E32" s="87"/>
      <c r="F32" s="86"/>
      <c r="G32" s="86">
        <v>5</v>
      </c>
      <c r="H32" s="86">
        <v>20</v>
      </c>
      <c r="I32" s="86">
        <v>10</v>
      </c>
      <c r="J32" s="86">
        <v>10</v>
      </c>
      <c r="L32" s="86"/>
      <c r="M32" s="86"/>
    </row>
    <row r="33" ht="14.25" spans="1:13">
      <c r="A33" s="86"/>
      <c r="B33" s="86"/>
      <c r="C33" s="86"/>
      <c r="D33" s="86"/>
      <c r="E33" s="87"/>
      <c r="F33" s="86"/>
      <c r="G33" s="86">
        <v>15</v>
      </c>
      <c r="H33" s="86">
        <v>20</v>
      </c>
      <c r="I33" s="86">
        <v>20</v>
      </c>
      <c r="J33" s="86">
        <v>20</v>
      </c>
      <c r="L33" s="86"/>
      <c r="M33" s="86"/>
    </row>
    <row r="34" ht="14.25" spans="1:13">
      <c r="A34" s="86"/>
      <c r="B34" s="86"/>
      <c r="C34" s="86"/>
      <c r="D34" s="86"/>
      <c r="E34" s="87"/>
      <c r="F34" s="86"/>
      <c r="G34" s="86">
        <v>20</v>
      </c>
      <c r="H34" s="86">
        <v>20</v>
      </c>
      <c r="I34" s="86" t="s">
        <v>88</v>
      </c>
      <c r="J34" s="86">
        <v>15</v>
      </c>
      <c r="L34" s="86"/>
      <c r="M34" s="86"/>
    </row>
    <row r="35" ht="14.25" spans="1:13">
      <c r="A35" s="86"/>
      <c r="B35" s="86"/>
      <c r="C35" s="86"/>
      <c r="D35" s="86"/>
      <c r="E35" s="87"/>
      <c r="F35" s="86"/>
      <c r="G35" s="86">
        <v>15</v>
      </c>
      <c r="H35" s="86">
        <v>15</v>
      </c>
      <c r="I35" s="86"/>
      <c r="J35" s="86">
        <v>20</v>
      </c>
      <c r="L35" s="86"/>
      <c r="M35" s="86"/>
    </row>
    <row r="36" ht="14.25" spans="1:13">
      <c r="A36" s="86"/>
      <c r="B36" s="86"/>
      <c r="C36" s="86"/>
      <c r="D36" s="86"/>
      <c r="E36" s="87"/>
      <c r="F36" s="86"/>
      <c r="G36" s="86">
        <v>15</v>
      </c>
      <c r="H36" s="86">
        <v>5</v>
      </c>
      <c r="I36" s="86">
        <v>15</v>
      </c>
      <c r="J36" s="86">
        <v>10</v>
      </c>
      <c r="L36" s="86"/>
      <c r="M36" s="86"/>
    </row>
    <row r="37" ht="14.25" spans="1:13">
      <c r="A37" s="86"/>
      <c r="B37" s="86"/>
      <c r="C37" s="86"/>
      <c r="D37" s="86"/>
      <c r="E37" s="87"/>
      <c r="F37" s="86"/>
      <c r="G37" s="86">
        <v>20</v>
      </c>
      <c r="H37" s="86">
        <v>15</v>
      </c>
      <c r="I37" s="86" t="s">
        <v>88</v>
      </c>
      <c r="J37" s="86">
        <v>20</v>
      </c>
      <c r="L37" s="86"/>
      <c r="M37" s="86"/>
    </row>
    <row r="38" ht="14.25" spans="1:13">
      <c r="A38" s="86"/>
      <c r="B38" s="86"/>
      <c r="C38" s="86"/>
      <c r="D38" s="86"/>
      <c r="E38" s="87"/>
      <c r="F38" s="86"/>
      <c r="G38" s="86">
        <v>15</v>
      </c>
      <c r="H38" s="86">
        <v>20</v>
      </c>
      <c r="I38" s="86">
        <v>20</v>
      </c>
      <c r="J38" s="86">
        <v>20</v>
      </c>
      <c r="L38" s="86"/>
      <c r="M38" s="86"/>
    </row>
    <row r="39" ht="14.25" spans="1:13">
      <c r="A39" s="86"/>
      <c r="B39" s="86"/>
      <c r="C39" s="86"/>
      <c r="D39" s="86"/>
      <c r="E39" s="87"/>
      <c r="F39" s="86"/>
      <c r="G39" s="86">
        <v>20</v>
      </c>
      <c r="H39" s="86">
        <v>20</v>
      </c>
      <c r="I39" s="86">
        <v>20</v>
      </c>
      <c r="J39" s="86">
        <v>20</v>
      </c>
      <c r="L39" s="86"/>
      <c r="M39" s="86"/>
    </row>
    <row r="40" spans="7:10">
      <c r="G40" s="82">
        <v>20</v>
      </c>
      <c r="H40" s="82">
        <v>20</v>
      </c>
      <c r="I40" s="82">
        <v>20</v>
      </c>
      <c r="J40" s="82" t="s">
        <v>34</v>
      </c>
    </row>
    <row r="41" spans="7:10">
      <c r="G41" s="82">
        <v>15</v>
      </c>
      <c r="H41" s="82">
        <v>10</v>
      </c>
      <c r="I41" s="82">
        <v>10</v>
      </c>
      <c r="J41" s="82">
        <v>20</v>
      </c>
    </row>
    <row r="42" spans="7:10">
      <c r="G42" s="82">
        <v>15</v>
      </c>
      <c r="H42" s="82">
        <v>10</v>
      </c>
      <c r="I42" s="82">
        <v>10</v>
      </c>
      <c r="J42" s="82">
        <v>20</v>
      </c>
    </row>
  </sheetData>
  <mergeCells count="6">
    <mergeCell ref="A3:M3"/>
    <mergeCell ref="G7:M7"/>
    <mergeCell ref="G26:J26"/>
    <mergeCell ref="I15:I16"/>
    <mergeCell ref="I34:I35"/>
    <mergeCell ref="A1:M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zoomScale="130" zoomScaleNormal="130" workbookViewId="0">
      <selection activeCell="B5" sqref="B5:L13"/>
    </sheetView>
  </sheetViews>
  <sheetFormatPr defaultColWidth="9" defaultRowHeight="13.5"/>
  <cols>
    <col min="1" max="1" width="5.625" customWidth="1"/>
    <col min="2" max="2" width="10.125" customWidth="1"/>
    <col min="3" max="6" width="9.875" customWidth="1"/>
    <col min="7" max="8" width="7" customWidth="1"/>
    <col min="9" max="9" width="7.375" customWidth="1"/>
    <col min="10" max="10" width="7" customWidth="1"/>
    <col min="11" max="11" width="9.875" customWidth="1"/>
    <col min="12" max="12" width="10.25" customWidth="1"/>
    <col min="13" max="13" width="9.875" customWidth="1"/>
  </cols>
  <sheetData>
    <row r="1" spans="1:13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75"/>
    </row>
    <row r="2" spans="1:13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76"/>
    </row>
    <row r="3" ht="18.75" spans="1:13">
      <c r="A3" s="66" t="s">
        <v>97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77"/>
    </row>
    <row r="4" s="85" customFormat="1" ht="14.25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4.09</v>
      </c>
      <c r="H4" s="4">
        <v>4.11</v>
      </c>
      <c r="I4" s="4">
        <v>4.12</v>
      </c>
      <c r="J4" s="4">
        <v>4.13</v>
      </c>
      <c r="K4" s="44" t="s">
        <v>8</v>
      </c>
      <c r="L4" s="44" t="s">
        <v>9</v>
      </c>
      <c r="M4" s="3" t="s">
        <v>10</v>
      </c>
    </row>
    <row r="5" ht="18.75" spans="1:13">
      <c r="A5" s="68">
        <f t="shared" ref="A5:A13" si="0">ROW()-4</f>
        <v>1</v>
      </c>
      <c r="B5" s="33" t="s">
        <v>98</v>
      </c>
      <c r="C5" s="33">
        <v>604</v>
      </c>
      <c r="D5" s="3" t="s">
        <v>99</v>
      </c>
      <c r="E5" s="69">
        <v>4</v>
      </c>
      <c r="F5" s="33">
        <v>27</v>
      </c>
      <c r="G5" s="70">
        <v>25</v>
      </c>
      <c r="H5" s="10">
        <v>26</v>
      </c>
      <c r="I5" s="11">
        <v>27</v>
      </c>
      <c r="J5" s="11">
        <v>27</v>
      </c>
      <c r="K5" s="57">
        <f>AVERAGE(H5:J5)</f>
        <v>26.6666666666667</v>
      </c>
      <c r="L5" s="46">
        <f>K5/F5</f>
        <v>0.987654320987654</v>
      </c>
      <c r="M5" s="57">
        <f>AVERAGE(H14:J14)</f>
        <v>15</v>
      </c>
    </row>
    <row r="6" ht="18.75" spans="1:13">
      <c r="A6" s="68">
        <f t="shared" si="0"/>
        <v>2</v>
      </c>
      <c r="B6" s="33" t="s">
        <v>100</v>
      </c>
      <c r="C6" s="33">
        <v>605</v>
      </c>
      <c r="D6" s="3" t="s">
        <v>99</v>
      </c>
      <c r="E6" s="69">
        <v>6</v>
      </c>
      <c r="F6" s="33">
        <v>25</v>
      </c>
      <c r="G6" s="70">
        <v>24</v>
      </c>
      <c r="H6" s="10">
        <v>25</v>
      </c>
      <c r="I6" s="78">
        <f>2+23</f>
        <v>25</v>
      </c>
      <c r="J6" s="78">
        <v>23</v>
      </c>
      <c r="K6" s="57">
        <f t="shared" ref="K6:K13" si="1">AVERAGE(H6:J6)</f>
        <v>24.3333333333333</v>
      </c>
      <c r="L6" s="46">
        <f t="shared" ref="L6:L13" si="2">K6/F6</f>
        <v>0.973333333333333</v>
      </c>
      <c r="M6" s="57">
        <f t="shared" ref="M6:M13" si="3">AVERAGE(H15:J15)</f>
        <v>20</v>
      </c>
    </row>
    <row r="7" ht="18.75" spans="1:13">
      <c r="A7" s="68">
        <f t="shared" si="0"/>
        <v>3</v>
      </c>
      <c r="B7" s="33" t="s">
        <v>101</v>
      </c>
      <c r="C7" s="33">
        <v>606</v>
      </c>
      <c r="D7" s="3" t="s">
        <v>48</v>
      </c>
      <c r="E7" s="69">
        <v>7</v>
      </c>
      <c r="F7" s="33">
        <v>23</v>
      </c>
      <c r="G7" s="70">
        <v>13</v>
      </c>
      <c r="H7" s="10">
        <v>18</v>
      </c>
      <c r="I7" s="78">
        <v>23</v>
      </c>
      <c r="J7" s="78">
        <v>20</v>
      </c>
      <c r="K7" s="57">
        <f t="shared" si="1"/>
        <v>20.3333333333333</v>
      </c>
      <c r="L7" s="46">
        <f t="shared" si="2"/>
        <v>0.884057971014493</v>
      </c>
      <c r="M7" s="57">
        <f t="shared" si="3"/>
        <v>18.3333333333333</v>
      </c>
    </row>
    <row r="8" ht="18.75" spans="1:13">
      <c r="A8" s="68">
        <f t="shared" si="0"/>
        <v>4</v>
      </c>
      <c r="B8" s="33" t="s">
        <v>102</v>
      </c>
      <c r="C8" s="33">
        <v>607</v>
      </c>
      <c r="D8" s="3" t="s">
        <v>99</v>
      </c>
      <c r="E8" s="69">
        <v>6</v>
      </c>
      <c r="F8" s="33">
        <v>25</v>
      </c>
      <c r="G8" s="70">
        <v>23</v>
      </c>
      <c r="H8" s="10">
        <v>25</v>
      </c>
      <c r="I8" s="78">
        <v>25</v>
      </c>
      <c r="J8" s="78">
        <v>24</v>
      </c>
      <c r="K8" s="57">
        <f t="shared" si="1"/>
        <v>24.6666666666667</v>
      </c>
      <c r="L8" s="46">
        <f t="shared" si="2"/>
        <v>0.986666666666667</v>
      </c>
      <c r="M8" s="57">
        <f t="shared" si="3"/>
        <v>16.6666666666667</v>
      </c>
    </row>
    <row r="9" ht="18.75" spans="1:13">
      <c r="A9" s="68">
        <f t="shared" si="0"/>
        <v>5</v>
      </c>
      <c r="B9" s="33" t="s">
        <v>103</v>
      </c>
      <c r="C9" s="33">
        <v>608</v>
      </c>
      <c r="D9" s="3" t="s">
        <v>99</v>
      </c>
      <c r="E9" s="69">
        <v>6</v>
      </c>
      <c r="F9" s="33">
        <v>25</v>
      </c>
      <c r="G9" s="70">
        <v>21</v>
      </c>
      <c r="H9" s="10">
        <v>23</v>
      </c>
      <c r="I9" s="78">
        <v>22</v>
      </c>
      <c r="J9" s="78">
        <v>23</v>
      </c>
      <c r="K9" s="57">
        <f t="shared" si="1"/>
        <v>22.6666666666667</v>
      </c>
      <c r="L9" s="46">
        <f t="shared" si="2"/>
        <v>0.906666666666667</v>
      </c>
      <c r="M9" s="57">
        <f t="shared" si="3"/>
        <v>20</v>
      </c>
    </row>
    <row r="10" ht="18.75" spans="1:13">
      <c r="A10" s="68">
        <f t="shared" si="0"/>
        <v>6</v>
      </c>
      <c r="B10" s="33" t="s">
        <v>104</v>
      </c>
      <c r="C10" s="33">
        <v>609</v>
      </c>
      <c r="D10" s="3" t="s">
        <v>52</v>
      </c>
      <c r="E10" s="69">
        <v>9</v>
      </c>
      <c r="F10" s="33">
        <v>23</v>
      </c>
      <c r="G10" s="70">
        <v>21</v>
      </c>
      <c r="H10" s="10">
        <v>22</v>
      </c>
      <c r="I10" s="78">
        <v>23</v>
      </c>
      <c r="J10" s="78">
        <v>22</v>
      </c>
      <c r="K10" s="57">
        <f t="shared" si="1"/>
        <v>22.3333333333333</v>
      </c>
      <c r="L10" s="46">
        <f t="shared" si="2"/>
        <v>0.971014492753623</v>
      </c>
      <c r="M10" s="57">
        <f t="shared" si="3"/>
        <v>16.6666666666667</v>
      </c>
    </row>
    <row r="11" ht="18.75" spans="1:13">
      <c r="A11" s="68">
        <f t="shared" si="0"/>
        <v>7</v>
      </c>
      <c r="B11" s="33" t="s">
        <v>105</v>
      </c>
      <c r="C11" s="33">
        <v>610</v>
      </c>
      <c r="D11" s="3" t="s">
        <v>99</v>
      </c>
      <c r="E11" s="69">
        <v>3</v>
      </c>
      <c r="F11" s="33">
        <v>28</v>
      </c>
      <c r="G11" s="70">
        <v>22</v>
      </c>
      <c r="H11" s="10">
        <v>27</v>
      </c>
      <c r="I11" s="78">
        <v>27</v>
      </c>
      <c r="J11" s="78">
        <v>26</v>
      </c>
      <c r="K11" s="57">
        <f t="shared" si="1"/>
        <v>26.6666666666667</v>
      </c>
      <c r="L11" s="46">
        <f t="shared" si="2"/>
        <v>0.952380952380952</v>
      </c>
      <c r="M11" s="57">
        <f t="shared" si="3"/>
        <v>18.3333333333333</v>
      </c>
    </row>
    <row r="12" ht="18.75" spans="1:13">
      <c r="A12" s="68">
        <f t="shared" si="0"/>
        <v>8</v>
      </c>
      <c r="B12" s="33" t="s">
        <v>106</v>
      </c>
      <c r="C12" s="33">
        <v>611</v>
      </c>
      <c r="D12" s="3" t="s">
        <v>99</v>
      </c>
      <c r="E12" s="69">
        <v>18</v>
      </c>
      <c r="F12" s="33">
        <v>13</v>
      </c>
      <c r="G12" s="70">
        <v>13</v>
      </c>
      <c r="H12" s="10">
        <v>12</v>
      </c>
      <c r="I12" s="78">
        <v>13</v>
      </c>
      <c r="J12" s="78">
        <v>12</v>
      </c>
      <c r="K12" s="57">
        <f t="shared" si="1"/>
        <v>12.3333333333333</v>
      </c>
      <c r="L12" s="46">
        <f t="shared" si="2"/>
        <v>0.948717948717949</v>
      </c>
      <c r="M12" s="57">
        <f t="shared" si="3"/>
        <v>20</v>
      </c>
    </row>
    <row r="13" ht="18.75" spans="1:13">
      <c r="A13" s="68">
        <f t="shared" si="0"/>
        <v>9</v>
      </c>
      <c r="B13" s="33" t="s">
        <v>107</v>
      </c>
      <c r="C13" s="33">
        <v>612</v>
      </c>
      <c r="D13" s="3" t="s">
        <v>48</v>
      </c>
      <c r="E13" s="69">
        <v>6</v>
      </c>
      <c r="F13" s="33">
        <v>23</v>
      </c>
      <c r="G13" s="70">
        <v>23</v>
      </c>
      <c r="H13" s="10">
        <v>20</v>
      </c>
      <c r="I13" s="78">
        <f>0+21</f>
        <v>21</v>
      </c>
      <c r="J13" s="78">
        <v>23</v>
      </c>
      <c r="K13" s="57">
        <f t="shared" si="1"/>
        <v>21.3333333333333</v>
      </c>
      <c r="L13" s="46">
        <f t="shared" si="2"/>
        <v>0.927536231884058</v>
      </c>
      <c r="M13" s="57">
        <f t="shared" si="3"/>
        <v>20</v>
      </c>
    </row>
    <row r="14" spans="1:13">
      <c r="A14" s="83"/>
      <c r="B14" s="83"/>
      <c r="C14" s="83"/>
      <c r="D14" s="83"/>
      <c r="E14" s="83"/>
      <c r="F14" s="83"/>
      <c r="G14" s="84">
        <v>15</v>
      </c>
      <c r="H14" s="83">
        <v>15</v>
      </c>
      <c r="I14" s="83">
        <v>20</v>
      </c>
      <c r="J14" s="83">
        <v>10</v>
      </c>
      <c r="K14" s="83"/>
      <c r="L14" s="83"/>
      <c r="M14" s="83"/>
    </row>
    <row r="15" spans="1:13">
      <c r="A15" s="83"/>
      <c r="B15" s="83"/>
      <c r="C15" s="83"/>
      <c r="D15" s="83"/>
      <c r="E15" s="83"/>
      <c r="F15" s="83"/>
      <c r="G15" s="84">
        <v>15</v>
      </c>
      <c r="H15" s="83">
        <v>20</v>
      </c>
      <c r="I15" s="83">
        <v>20</v>
      </c>
      <c r="J15" s="83">
        <v>20</v>
      </c>
      <c r="K15" s="83"/>
      <c r="L15" s="83"/>
      <c r="M15" s="83"/>
    </row>
    <row r="16" spans="1:13">
      <c r="A16" s="83"/>
      <c r="B16" s="83"/>
      <c r="C16" s="83"/>
      <c r="D16" s="83"/>
      <c r="E16" s="83"/>
      <c r="F16" s="83"/>
      <c r="G16" s="83">
        <v>20</v>
      </c>
      <c r="H16" s="83">
        <v>20</v>
      </c>
      <c r="I16" s="83">
        <v>20</v>
      </c>
      <c r="J16" s="83">
        <v>15</v>
      </c>
      <c r="K16" s="83"/>
      <c r="L16" s="83"/>
      <c r="M16" s="83"/>
    </row>
    <row r="17" spans="1:13">
      <c r="A17" s="83"/>
      <c r="B17" s="83"/>
      <c r="C17" s="83"/>
      <c r="D17" s="83"/>
      <c r="E17" s="83"/>
      <c r="F17" s="83"/>
      <c r="G17" s="83">
        <v>20</v>
      </c>
      <c r="H17" s="83">
        <v>15</v>
      </c>
      <c r="I17" s="83">
        <v>15</v>
      </c>
      <c r="J17" s="83">
        <v>20</v>
      </c>
      <c r="K17" s="83"/>
      <c r="L17" s="83"/>
      <c r="M17" s="83"/>
    </row>
    <row r="18" spans="1:13">
      <c r="A18" s="83"/>
      <c r="B18" s="83"/>
      <c r="C18" s="83"/>
      <c r="D18" s="83"/>
      <c r="E18" s="83"/>
      <c r="F18" s="83"/>
      <c r="G18" s="83">
        <v>20</v>
      </c>
      <c r="H18" s="83">
        <v>20</v>
      </c>
      <c r="I18" s="83">
        <v>20</v>
      </c>
      <c r="J18" s="83">
        <v>20</v>
      </c>
      <c r="K18" s="83"/>
      <c r="L18" s="83"/>
      <c r="M18" s="83"/>
    </row>
    <row r="19" spans="1:13">
      <c r="A19" s="83"/>
      <c r="B19" s="83"/>
      <c r="C19" s="83"/>
      <c r="D19" s="83"/>
      <c r="E19" s="83"/>
      <c r="F19" s="83"/>
      <c r="G19" s="83">
        <v>20</v>
      </c>
      <c r="H19" s="83">
        <v>10</v>
      </c>
      <c r="I19" s="83">
        <v>20</v>
      </c>
      <c r="J19" s="83">
        <v>20</v>
      </c>
      <c r="K19" s="83"/>
      <c r="L19" s="83"/>
      <c r="M19" s="83"/>
    </row>
    <row r="20" spans="1:13">
      <c r="A20" s="83"/>
      <c r="B20" s="83"/>
      <c r="C20" s="83"/>
      <c r="D20" s="83"/>
      <c r="E20" s="83"/>
      <c r="F20" s="83"/>
      <c r="G20" s="83">
        <v>20</v>
      </c>
      <c r="H20" s="83">
        <v>20</v>
      </c>
      <c r="I20" s="83">
        <v>20</v>
      </c>
      <c r="J20" s="83">
        <v>15</v>
      </c>
      <c r="K20" s="83"/>
      <c r="L20" s="83"/>
      <c r="M20" s="83"/>
    </row>
    <row r="21" spans="1:13">
      <c r="A21" s="83"/>
      <c r="B21" s="83"/>
      <c r="C21" s="83"/>
      <c r="D21" s="83"/>
      <c r="E21" s="83"/>
      <c r="F21" s="83"/>
      <c r="G21" s="83">
        <v>20</v>
      </c>
      <c r="H21" s="83">
        <v>20</v>
      </c>
      <c r="I21" s="83">
        <v>20</v>
      </c>
      <c r="J21" s="83">
        <v>20</v>
      </c>
      <c r="K21" s="83"/>
      <c r="L21" s="83"/>
      <c r="M21" s="83"/>
    </row>
    <row r="22" spans="1:13">
      <c r="A22" s="83"/>
      <c r="B22" s="83"/>
      <c r="C22" s="83"/>
      <c r="D22" s="83"/>
      <c r="E22" s="83"/>
      <c r="F22" s="83"/>
      <c r="G22" s="83">
        <v>20</v>
      </c>
      <c r="H22" s="83">
        <v>20</v>
      </c>
      <c r="I22" s="83">
        <v>20</v>
      </c>
      <c r="J22" s="83">
        <v>20</v>
      </c>
      <c r="K22" s="83"/>
      <c r="L22" s="83"/>
      <c r="M22" s="83"/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zoomScale="130" zoomScaleNormal="130" topLeftCell="B3" workbookViewId="0">
      <selection activeCell="B5" sqref="B5:L13"/>
    </sheetView>
  </sheetViews>
  <sheetFormatPr defaultColWidth="9" defaultRowHeight="13.5"/>
  <cols>
    <col min="1" max="1" width="6.375" style="82" customWidth="1"/>
    <col min="2" max="2" width="13.625" style="82" customWidth="1"/>
    <col min="3" max="6" width="11.125" style="82" customWidth="1"/>
    <col min="7" max="10" width="7.75" style="82" customWidth="1"/>
    <col min="11" max="11" width="11.125" style="82" customWidth="1"/>
    <col min="12" max="12" width="9.5" style="82" customWidth="1"/>
    <col min="13" max="13" width="11.125" style="82" customWidth="1"/>
  </cols>
  <sheetData>
    <row r="1" spans="1:13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75"/>
    </row>
    <row r="2" spans="1:13">
      <c r="A2" s="64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76"/>
    </row>
    <row r="3" ht="20.25" spans="1:13">
      <c r="A3" s="71" t="s">
        <v>97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9"/>
    </row>
    <row r="4" s="80" customFormat="1" ht="14.25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4.09</v>
      </c>
      <c r="H4" s="4">
        <v>4.11</v>
      </c>
      <c r="I4" s="4">
        <v>4.12</v>
      </c>
      <c r="J4" s="4">
        <v>4.13</v>
      </c>
      <c r="K4" s="44" t="s">
        <v>8</v>
      </c>
      <c r="L4" s="44" t="s">
        <v>9</v>
      </c>
      <c r="M4" s="3" t="s">
        <v>10</v>
      </c>
    </row>
    <row r="5" s="81" customFormat="1" ht="18.75" spans="1:13">
      <c r="A5" s="33">
        <v>1</v>
      </c>
      <c r="B5" s="34" t="s">
        <v>108</v>
      </c>
      <c r="C5" s="34">
        <v>504</v>
      </c>
      <c r="D5" s="34">
        <v>30</v>
      </c>
      <c r="E5" s="34">
        <v>5</v>
      </c>
      <c r="F5" s="34">
        <v>25</v>
      </c>
      <c r="G5" s="70">
        <v>25</v>
      </c>
      <c r="H5" s="10">
        <v>24</v>
      </c>
      <c r="I5" s="11">
        <v>25</v>
      </c>
      <c r="J5" s="11">
        <v>25</v>
      </c>
      <c r="K5" s="57">
        <f>AVERAGE(H5:J5)</f>
        <v>24.6666666666667</v>
      </c>
      <c r="L5" s="46">
        <f>K5/F5</f>
        <v>0.986666666666667</v>
      </c>
      <c r="M5" s="57">
        <f>AVERAGE(H14:J14)</f>
        <v>20</v>
      </c>
    </row>
    <row r="6" s="81" customFormat="1" ht="18.75" spans="1:13">
      <c r="A6" s="33">
        <v>2</v>
      </c>
      <c r="B6" s="34" t="s">
        <v>109</v>
      </c>
      <c r="C6" s="34">
        <v>506</v>
      </c>
      <c r="D6" s="34">
        <v>29</v>
      </c>
      <c r="E6" s="34">
        <v>3</v>
      </c>
      <c r="F6" s="34">
        <v>26</v>
      </c>
      <c r="G6" s="70">
        <v>26</v>
      </c>
      <c r="H6" s="10">
        <v>25</v>
      </c>
      <c r="I6" s="78">
        <v>25</v>
      </c>
      <c r="J6" s="78">
        <v>26</v>
      </c>
      <c r="K6" s="57">
        <f t="shared" ref="K6:K13" si="0">AVERAGE(H6:J6)</f>
        <v>25.3333333333333</v>
      </c>
      <c r="L6" s="46">
        <f t="shared" ref="L6:L13" si="1">K6/F6</f>
        <v>0.974358974358974</v>
      </c>
      <c r="M6" s="57">
        <f t="shared" ref="M6:M13" si="2">AVERAGE(H15:J15)</f>
        <v>20</v>
      </c>
    </row>
    <row r="7" s="81" customFormat="1" ht="18.75" spans="1:13">
      <c r="A7" s="33">
        <v>3</v>
      </c>
      <c r="B7" s="34" t="s">
        <v>110</v>
      </c>
      <c r="C7" s="34">
        <v>507</v>
      </c>
      <c r="D7" s="34">
        <v>30</v>
      </c>
      <c r="E7" s="34">
        <v>3</v>
      </c>
      <c r="F7" s="34">
        <v>27</v>
      </c>
      <c r="G7" s="70">
        <v>20</v>
      </c>
      <c r="H7" s="10">
        <v>22</v>
      </c>
      <c r="I7" s="78">
        <v>19</v>
      </c>
      <c r="J7" s="78">
        <v>25</v>
      </c>
      <c r="K7" s="57">
        <f t="shared" si="0"/>
        <v>22</v>
      </c>
      <c r="L7" s="46">
        <f t="shared" si="1"/>
        <v>0.814814814814815</v>
      </c>
      <c r="M7" s="57">
        <f t="shared" si="2"/>
        <v>20</v>
      </c>
    </row>
    <row r="8" s="81" customFormat="1" ht="18.75" spans="1:13">
      <c r="A8" s="33">
        <v>4</v>
      </c>
      <c r="B8" s="34" t="s">
        <v>111</v>
      </c>
      <c r="C8" s="34">
        <v>508</v>
      </c>
      <c r="D8" s="34">
        <v>30</v>
      </c>
      <c r="E8" s="34">
        <v>2</v>
      </c>
      <c r="F8" s="34">
        <v>28</v>
      </c>
      <c r="G8" s="70">
        <v>22</v>
      </c>
      <c r="H8" s="10">
        <v>23</v>
      </c>
      <c r="I8" s="78">
        <v>24</v>
      </c>
      <c r="J8" s="78">
        <v>25</v>
      </c>
      <c r="K8" s="57">
        <f t="shared" si="0"/>
        <v>24</v>
      </c>
      <c r="L8" s="46">
        <f t="shared" si="1"/>
        <v>0.857142857142857</v>
      </c>
      <c r="M8" s="57">
        <f t="shared" si="2"/>
        <v>20</v>
      </c>
    </row>
    <row r="9" s="81" customFormat="1" ht="18.75" spans="1:13">
      <c r="A9" s="33">
        <v>5</v>
      </c>
      <c r="B9" s="34" t="s">
        <v>112</v>
      </c>
      <c r="C9" s="34">
        <v>509</v>
      </c>
      <c r="D9" s="34">
        <v>30</v>
      </c>
      <c r="E9" s="34">
        <v>6</v>
      </c>
      <c r="F9" s="34">
        <v>24</v>
      </c>
      <c r="G9" s="70">
        <v>19</v>
      </c>
      <c r="H9" s="10">
        <v>21</v>
      </c>
      <c r="I9" s="78">
        <f>0+22</f>
        <v>22</v>
      </c>
      <c r="J9" s="78">
        <v>21</v>
      </c>
      <c r="K9" s="57">
        <f t="shared" si="0"/>
        <v>21.3333333333333</v>
      </c>
      <c r="L9" s="46">
        <f t="shared" si="1"/>
        <v>0.888888888888889</v>
      </c>
      <c r="M9" s="57">
        <f t="shared" si="2"/>
        <v>20</v>
      </c>
    </row>
    <row r="10" s="81" customFormat="1" ht="18.75" spans="1:13">
      <c r="A10" s="33">
        <v>6</v>
      </c>
      <c r="B10" s="34" t="s">
        <v>113</v>
      </c>
      <c r="C10" s="34">
        <v>510</v>
      </c>
      <c r="D10" s="34">
        <v>29</v>
      </c>
      <c r="E10" s="34">
        <v>4</v>
      </c>
      <c r="F10" s="34">
        <v>25</v>
      </c>
      <c r="G10" s="70">
        <v>23</v>
      </c>
      <c r="H10" s="10">
        <v>23</v>
      </c>
      <c r="I10" s="78">
        <v>23</v>
      </c>
      <c r="J10" s="78">
        <v>22</v>
      </c>
      <c r="K10" s="57">
        <f t="shared" si="0"/>
        <v>22.6666666666667</v>
      </c>
      <c r="L10" s="46">
        <f t="shared" si="1"/>
        <v>0.906666666666667</v>
      </c>
      <c r="M10" s="57">
        <f t="shared" si="2"/>
        <v>20</v>
      </c>
    </row>
    <row r="11" s="81" customFormat="1" ht="18.75" spans="1:13">
      <c r="A11" s="33">
        <v>7</v>
      </c>
      <c r="B11" s="34" t="s">
        <v>114</v>
      </c>
      <c r="C11" s="34">
        <v>511</v>
      </c>
      <c r="D11" s="34">
        <v>30</v>
      </c>
      <c r="E11" s="34">
        <v>5</v>
      </c>
      <c r="F11" s="34">
        <v>25</v>
      </c>
      <c r="G11" s="70">
        <v>25</v>
      </c>
      <c r="H11" s="10">
        <v>25</v>
      </c>
      <c r="I11" s="78">
        <v>25</v>
      </c>
      <c r="J11" s="78">
        <v>25</v>
      </c>
      <c r="K11" s="57">
        <f t="shared" si="0"/>
        <v>25</v>
      </c>
      <c r="L11" s="46">
        <f t="shared" si="1"/>
        <v>1</v>
      </c>
      <c r="M11" s="57">
        <f t="shared" si="2"/>
        <v>20</v>
      </c>
    </row>
    <row r="12" s="81" customFormat="1" ht="18.75" spans="1:13">
      <c r="A12" s="33">
        <v>8</v>
      </c>
      <c r="B12" s="34" t="s">
        <v>115</v>
      </c>
      <c r="C12" s="34">
        <v>512</v>
      </c>
      <c r="D12" s="34">
        <v>30</v>
      </c>
      <c r="E12" s="34">
        <v>7</v>
      </c>
      <c r="F12" s="34">
        <v>23</v>
      </c>
      <c r="G12" s="70">
        <v>23</v>
      </c>
      <c r="H12" s="10">
        <v>23</v>
      </c>
      <c r="I12" s="78">
        <v>23</v>
      </c>
      <c r="J12" s="78">
        <v>22</v>
      </c>
      <c r="K12" s="57">
        <f t="shared" si="0"/>
        <v>22.6666666666667</v>
      </c>
      <c r="L12" s="46">
        <f t="shared" si="1"/>
        <v>0.985507246376812</v>
      </c>
      <c r="M12" s="57">
        <f t="shared" si="2"/>
        <v>20</v>
      </c>
    </row>
    <row r="13" s="81" customFormat="1" ht="18.75" spans="1:13">
      <c r="A13" s="33">
        <v>9</v>
      </c>
      <c r="B13" s="34" t="s">
        <v>116</v>
      </c>
      <c r="C13" s="34">
        <v>514</v>
      </c>
      <c r="D13" s="34">
        <v>30</v>
      </c>
      <c r="E13" s="34">
        <v>7</v>
      </c>
      <c r="F13" s="34">
        <v>22</v>
      </c>
      <c r="G13" s="70">
        <v>22</v>
      </c>
      <c r="H13" s="10">
        <v>22</v>
      </c>
      <c r="I13" s="78">
        <v>22</v>
      </c>
      <c r="J13" s="78">
        <v>22</v>
      </c>
      <c r="K13" s="57">
        <f t="shared" si="0"/>
        <v>22</v>
      </c>
      <c r="L13" s="46">
        <f t="shared" si="1"/>
        <v>1</v>
      </c>
      <c r="M13" s="57">
        <f t="shared" si="2"/>
        <v>20</v>
      </c>
    </row>
    <row r="14" spans="1:13">
      <c r="A14" s="83"/>
      <c r="B14" s="83"/>
      <c r="C14" s="83"/>
      <c r="D14" s="83"/>
      <c r="E14" s="83"/>
      <c r="F14" s="83"/>
      <c r="G14" s="84">
        <v>20</v>
      </c>
      <c r="H14" s="83">
        <v>20</v>
      </c>
      <c r="I14" s="83">
        <v>20</v>
      </c>
      <c r="J14" s="83">
        <v>20</v>
      </c>
      <c r="K14" s="83"/>
      <c r="L14" s="83"/>
      <c r="M14" s="83"/>
    </row>
    <row r="15" spans="1:13">
      <c r="A15" s="83"/>
      <c r="B15" s="83"/>
      <c r="C15" s="83"/>
      <c r="D15" s="83"/>
      <c r="E15" s="83"/>
      <c r="F15" s="83"/>
      <c r="G15" s="84">
        <v>20</v>
      </c>
      <c r="H15" s="83">
        <v>20</v>
      </c>
      <c r="I15" s="83">
        <v>20</v>
      </c>
      <c r="J15" s="83">
        <v>20</v>
      </c>
      <c r="K15" s="83"/>
      <c r="L15" s="83"/>
      <c r="M15" s="83"/>
    </row>
    <row r="16" spans="1:13">
      <c r="A16" s="83"/>
      <c r="B16" s="83"/>
      <c r="C16" s="83"/>
      <c r="D16" s="83"/>
      <c r="E16" s="83"/>
      <c r="F16" s="83"/>
      <c r="G16" s="83">
        <v>20</v>
      </c>
      <c r="H16" s="83">
        <v>20</v>
      </c>
      <c r="I16" s="83">
        <v>20</v>
      </c>
      <c r="J16" s="83">
        <v>20</v>
      </c>
      <c r="K16" s="83"/>
      <c r="L16" s="83"/>
      <c r="M16" s="83"/>
    </row>
    <row r="17" spans="1:13">
      <c r="A17" s="83"/>
      <c r="B17" s="83"/>
      <c r="C17" s="83"/>
      <c r="D17" s="83"/>
      <c r="E17" s="83"/>
      <c r="F17" s="83"/>
      <c r="G17" s="83">
        <v>20</v>
      </c>
      <c r="H17" s="83">
        <v>20</v>
      </c>
      <c r="I17" s="83">
        <v>20</v>
      </c>
      <c r="J17" s="83">
        <v>20</v>
      </c>
      <c r="K17" s="83"/>
      <c r="L17" s="83"/>
      <c r="M17" s="83"/>
    </row>
    <row r="18" spans="1:13">
      <c r="A18" s="83"/>
      <c r="B18" s="83"/>
      <c r="C18" s="83"/>
      <c r="D18" s="83"/>
      <c r="E18" s="83"/>
      <c r="F18" s="83"/>
      <c r="G18" s="83">
        <v>20</v>
      </c>
      <c r="H18" s="83">
        <v>20</v>
      </c>
      <c r="I18" s="83">
        <v>20</v>
      </c>
      <c r="J18" s="83">
        <v>20</v>
      </c>
      <c r="K18" s="83"/>
      <c r="L18" s="83"/>
      <c r="M18" s="83"/>
    </row>
    <row r="19" spans="1:13">
      <c r="A19" s="83"/>
      <c r="B19" s="83"/>
      <c r="C19" s="83"/>
      <c r="D19" s="83"/>
      <c r="E19" s="83"/>
      <c r="F19" s="83"/>
      <c r="G19" s="83">
        <v>20</v>
      </c>
      <c r="H19" s="83">
        <v>20</v>
      </c>
      <c r="I19" s="83">
        <v>20</v>
      </c>
      <c r="J19" s="83">
        <v>20</v>
      </c>
      <c r="K19" s="83"/>
      <c r="L19" s="83"/>
      <c r="M19" s="83"/>
    </row>
    <row r="20" spans="1:13">
      <c r="A20" s="83"/>
      <c r="B20" s="83"/>
      <c r="C20" s="83"/>
      <c r="D20" s="83"/>
      <c r="E20" s="83"/>
      <c r="F20" s="83"/>
      <c r="G20" s="83">
        <v>20</v>
      </c>
      <c r="H20" s="83">
        <v>20</v>
      </c>
      <c r="I20" s="83">
        <v>20</v>
      </c>
      <c r="J20" s="83">
        <v>20</v>
      </c>
      <c r="K20" s="83"/>
      <c r="L20" s="83"/>
      <c r="M20" s="83"/>
    </row>
    <row r="21" spans="1:13">
      <c r="A21" s="83"/>
      <c r="B21" s="83"/>
      <c r="C21" s="83"/>
      <c r="D21" s="83"/>
      <c r="E21" s="83"/>
      <c r="F21" s="83"/>
      <c r="G21" s="83">
        <v>20</v>
      </c>
      <c r="H21" s="83">
        <v>20</v>
      </c>
      <c r="I21" s="83">
        <v>20</v>
      </c>
      <c r="J21" s="83">
        <v>20</v>
      </c>
      <c r="K21" s="83"/>
      <c r="L21" s="83"/>
      <c r="M21" s="83"/>
    </row>
    <row r="22" spans="1:13">
      <c r="A22" s="83"/>
      <c r="B22" s="83"/>
      <c r="C22" s="83"/>
      <c r="D22" s="83"/>
      <c r="E22" s="83"/>
      <c r="F22" s="83"/>
      <c r="G22" s="83">
        <v>20</v>
      </c>
      <c r="H22" s="83">
        <v>20</v>
      </c>
      <c r="I22" s="83">
        <v>20</v>
      </c>
      <c r="J22" s="83">
        <v>20</v>
      </c>
      <c r="K22" s="83"/>
      <c r="L22" s="83"/>
      <c r="M22" s="83"/>
    </row>
    <row r="23" spans="7:10">
      <c r="G23"/>
      <c r="H23"/>
      <c r="I23"/>
      <c r="J23"/>
    </row>
    <row r="24" spans="7:10">
      <c r="G24"/>
      <c r="H24"/>
      <c r="I24"/>
      <c r="J24"/>
    </row>
    <row r="25" spans="7:10">
      <c r="G25"/>
      <c r="H25"/>
      <c r="I25"/>
      <c r="J25"/>
    </row>
    <row r="26" spans="7:10">
      <c r="G26"/>
      <c r="H26"/>
      <c r="I26"/>
      <c r="J26"/>
    </row>
    <row r="27" spans="7:10">
      <c r="G27"/>
      <c r="H27"/>
      <c r="I27"/>
      <c r="J27"/>
    </row>
    <row r="28" spans="7:10">
      <c r="G28"/>
      <c r="H28"/>
      <c r="I28"/>
      <c r="J28"/>
    </row>
    <row r="29" spans="7:10">
      <c r="G29"/>
      <c r="H29"/>
      <c r="I29"/>
      <c r="J29"/>
    </row>
  </sheetData>
  <mergeCells count="2">
    <mergeCell ref="A3:M3"/>
    <mergeCell ref="A1:M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6"/>
  <sheetViews>
    <sheetView tabSelected="1" topLeftCell="A84" workbookViewId="0">
      <selection activeCell="C99" sqref="A1:M106"/>
    </sheetView>
  </sheetViews>
  <sheetFormatPr defaultColWidth="9" defaultRowHeight="13.5"/>
  <cols>
    <col min="1" max="1" width="5.625" customWidth="1"/>
    <col min="2" max="2" width="22" customWidth="1"/>
    <col min="3" max="6" width="9.875" customWidth="1"/>
    <col min="7" max="10" width="7" customWidth="1"/>
    <col min="11" max="11" width="9.875" customWidth="1"/>
    <col min="12" max="12" width="8.375" customWidth="1"/>
    <col min="13" max="13" width="9.875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42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42"/>
      <c r="L2" s="1"/>
      <c r="M2" s="1"/>
    </row>
    <row r="3" ht="20.25" spans="1:13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43"/>
      <c r="L3" s="2"/>
      <c r="M3" s="2"/>
    </row>
    <row r="4" ht="14.25" spans="1:13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4">
        <v>4.09</v>
      </c>
      <c r="H4" s="4">
        <v>4.11</v>
      </c>
      <c r="I4" s="4">
        <v>4.12</v>
      </c>
      <c r="J4" s="4">
        <v>4.13</v>
      </c>
      <c r="K4" s="44" t="s">
        <v>8</v>
      </c>
      <c r="L4" s="44" t="s">
        <v>9</v>
      </c>
      <c r="M4" s="33" t="s">
        <v>10</v>
      </c>
    </row>
    <row r="5" ht="18.75" spans="1:13">
      <c r="A5" s="5">
        <v>1</v>
      </c>
      <c r="B5" s="6" t="s">
        <v>11</v>
      </c>
      <c r="C5" s="7" t="s">
        <v>12</v>
      </c>
      <c r="D5" s="8">
        <v>39</v>
      </c>
      <c r="E5" s="9">
        <v>2</v>
      </c>
      <c r="F5" s="8">
        <v>37</v>
      </c>
      <c r="G5" s="10">
        <v>26</v>
      </c>
      <c r="H5" s="11">
        <v>25</v>
      </c>
      <c r="I5" s="11">
        <v>28</v>
      </c>
      <c r="J5" s="11">
        <v>28</v>
      </c>
      <c r="K5" s="45">
        <f t="shared" ref="K5:K20" si="0">AVERAGE(G5:J5)</f>
        <v>26.75</v>
      </c>
      <c r="L5" s="46">
        <f t="shared" ref="L5:L20" si="1">K5/F5</f>
        <v>0.722972972972973</v>
      </c>
      <c r="M5" s="11">
        <v>18.75</v>
      </c>
    </row>
    <row r="6" ht="18.75" spans="1:13">
      <c r="A6" s="5">
        <v>2</v>
      </c>
      <c r="B6" s="6" t="s">
        <v>13</v>
      </c>
      <c r="C6" s="7" t="s">
        <v>14</v>
      </c>
      <c r="D6" s="8">
        <v>36</v>
      </c>
      <c r="E6" s="9">
        <v>3</v>
      </c>
      <c r="F6" s="8">
        <v>33</v>
      </c>
      <c r="G6" s="10">
        <v>28</v>
      </c>
      <c r="H6" s="11">
        <v>30</v>
      </c>
      <c r="I6" s="11">
        <v>33</v>
      </c>
      <c r="J6" s="11">
        <v>30</v>
      </c>
      <c r="K6" s="45">
        <f t="shared" si="0"/>
        <v>30.25</v>
      </c>
      <c r="L6" s="46">
        <f t="shared" si="1"/>
        <v>0.916666666666667</v>
      </c>
      <c r="M6" s="11">
        <v>17.5</v>
      </c>
    </row>
    <row r="7" ht="18.75" spans="1:13">
      <c r="A7" s="5">
        <v>3</v>
      </c>
      <c r="B7" s="6" t="s">
        <v>15</v>
      </c>
      <c r="C7" s="12">
        <v>510</v>
      </c>
      <c r="D7" s="12">
        <v>35</v>
      </c>
      <c r="E7" s="9">
        <v>3</v>
      </c>
      <c r="F7" s="8">
        <v>32</v>
      </c>
      <c r="G7" s="10">
        <v>29</v>
      </c>
      <c r="H7" s="11">
        <v>27</v>
      </c>
      <c r="I7" s="11">
        <v>25</v>
      </c>
      <c r="J7" s="11">
        <v>28</v>
      </c>
      <c r="K7" s="45">
        <f t="shared" si="0"/>
        <v>27.25</v>
      </c>
      <c r="L7" s="46">
        <f t="shared" si="1"/>
        <v>0.8515625</v>
      </c>
      <c r="M7" s="11">
        <v>15</v>
      </c>
    </row>
    <row r="8" ht="18.75" spans="1:13">
      <c r="A8" s="5">
        <v>4</v>
      </c>
      <c r="B8" s="6" t="s">
        <v>16</v>
      </c>
      <c r="C8" s="12">
        <v>508</v>
      </c>
      <c r="D8" s="12">
        <v>35</v>
      </c>
      <c r="E8" s="9">
        <v>3</v>
      </c>
      <c r="F8" s="8">
        <v>32</v>
      </c>
      <c r="G8" s="10">
        <v>31</v>
      </c>
      <c r="H8" s="11">
        <v>29</v>
      </c>
      <c r="I8" s="11">
        <v>29</v>
      </c>
      <c r="J8" s="11">
        <v>31</v>
      </c>
      <c r="K8" s="45">
        <f t="shared" si="0"/>
        <v>30</v>
      </c>
      <c r="L8" s="46">
        <f t="shared" si="1"/>
        <v>0.9375</v>
      </c>
      <c r="M8" s="11">
        <v>10</v>
      </c>
    </row>
    <row r="9" ht="18.75" spans="1:13">
      <c r="A9" s="5">
        <v>5</v>
      </c>
      <c r="B9" s="6" t="s">
        <v>17</v>
      </c>
      <c r="C9" s="12">
        <v>504</v>
      </c>
      <c r="D9" s="12">
        <v>36</v>
      </c>
      <c r="E9" s="9">
        <v>5</v>
      </c>
      <c r="F9" s="8">
        <v>31</v>
      </c>
      <c r="G9" s="10">
        <v>29</v>
      </c>
      <c r="H9" s="11">
        <v>31</v>
      </c>
      <c r="I9" s="11">
        <v>22</v>
      </c>
      <c r="J9" s="11">
        <v>24</v>
      </c>
      <c r="K9" s="45">
        <f t="shared" si="0"/>
        <v>26.5</v>
      </c>
      <c r="L9" s="46">
        <f t="shared" si="1"/>
        <v>0.854838709677419</v>
      </c>
      <c r="M9" s="11">
        <v>17.5</v>
      </c>
    </row>
    <row r="10" ht="18.75" spans="1:13">
      <c r="A10" s="5">
        <v>6</v>
      </c>
      <c r="B10" s="6" t="s">
        <v>18</v>
      </c>
      <c r="C10" s="12">
        <v>506</v>
      </c>
      <c r="D10" s="12">
        <v>34</v>
      </c>
      <c r="E10" s="9">
        <v>5</v>
      </c>
      <c r="F10" s="8">
        <v>29</v>
      </c>
      <c r="G10" s="10">
        <v>25</v>
      </c>
      <c r="H10" s="11">
        <v>25</v>
      </c>
      <c r="I10" s="11">
        <v>25</v>
      </c>
      <c r="J10" s="11">
        <v>29</v>
      </c>
      <c r="K10" s="45">
        <f t="shared" si="0"/>
        <v>26</v>
      </c>
      <c r="L10" s="46">
        <f t="shared" si="1"/>
        <v>0.896551724137931</v>
      </c>
      <c r="M10" s="11">
        <v>12.5</v>
      </c>
    </row>
    <row r="11" ht="18.75" spans="1:13">
      <c r="A11" s="5">
        <v>7</v>
      </c>
      <c r="B11" s="6" t="s">
        <v>19</v>
      </c>
      <c r="C11" s="12">
        <v>505</v>
      </c>
      <c r="D11" s="12">
        <v>35</v>
      </c>
      <c r="E11" s="9">
        <v>4</v>
      </c>
      <c r="F11" s="8">
        <v>31</v>
      </c>
      <c r="G11" s="10">
        <v>26</v>
      </c>
      <c r="H11" s="11">
        <v>27</v>
      </c>
      <c r="I11" s="11">
        <v>31</v>
      </c>
      <c r="J11" s="11">
        <v>31</v>
      </c>
      <c r="K11" s="45">
        <f t="shared" si="0"/>
        <v>28.75</v>
      </c>
      <c r="L11" s="46">
        <f t="shared" si="1"/>
        <v>0.92741935483871</v>
      </c>
      <c r="M11" s="11">
        <v>20</v>
      </c>
    </row>
    <row r="12" ht="18.75" spans="1:13">
      <c r="A12" s="5">
        <v>8</v>
      </c>
      <c r="B12" s="6" t="s">
        <v>20</v>
      </c>
      <c r="C12" s="12">
        <v>404</v>
      </c>
      <c r="D12" s="12">
        <v>42</v>
      </c>
      <c r="E12" s="9">
        <v>4</v>
      </c>
      <c r="F12" s="8">
        <v>38</v>
      </c>
      <c r="G12" s="10">
        <v>24</v>
      </c>
      <c r="H12" s="11">
        <v>29</v>
      </c>
      <c r="I12" s="11">
        <v>16</v>
      </c>
      <c r="J12" s="11">
        <v>26</v>
      </c>
      <c r="K12" s="45">
        <f t="shared" si="0"/>
        <v>23.75</v>
      </c>
      <c r="L12" s="46">
        <f t="shared" si="1"/>
        <v>0.625</v>
      </c>
      <c r="M12" s="11">
        <v>18.75</v>
      </c>
    </row>
    <row r="13" ht="18.75" spans="1:13">
      <c r="A13" s="5">
        <v>9</v>
      </c>
      <c r="B13" s="6" t="s">
        <v>21</v>
      </c>
      <c r="C13" s="12">
        <v>407</v>
      </c>
      <c r="D13" s="12">
        <v>42</v>
      </c>
      <c r="E13" s="9">
        <v>2</v>
      </c>
      <c r="F13" s="8">
        <v>40</v>
      </c>
      <c r="G13" s="10">
        <v>39</v>
      </c>
      <c r="H13" s="11">
        <v>36</v>
      </c>
      <c r="I13" s="11">
        <v>34</v>
      </c>
      <c r="J13" s="11">
        <v>35</v>
      </c>
      <c r="K13" s="45">
        <f t="shared" si="0"/>
        <v>36</v>
      </c>
      <c r="L13" s="46">
        <f t="shared" si="1"/>
        <v>0.9</v>
      </c>
      <c r="M13" s="11">
        <v>17.5</v>
      </c>
    </row>
    <row r="14" ht="18.75" spans="1:13">
      <c r="A14" s="5">
        <v>10</v>
      </c>
      <c r="B14" s="6" t="s">
        <v>22</v>
      </c>
      <c r="C14" s="8">
        <v>405</v>
      </c>
      <c r="D14" s="12">
        <v>28</v>
      </c>
      <c r="E14" s="9">
        <v>2</v>
      </c>
      <c r="F14" s="8">
        <v>26</v>
      </c>
      <c r="G14" s="10">
        <v>26</v>
      </c>
      <c r="H14" s="11">
        <v>16</v>
      </c>
      <c r="I14" s="11">
        <v>15</v>
      </c>
      <c r="J14" s="11">
        <v>17</v>
      </c>
      <c r="K14" s="45">
        <f t="shared" si="0"/>
        <v>18.5</v>
      </c>
      <c r="L14" s="46">
        <f t="shared" si="1"/>
        <v>0.711538461538462</v>
      </c>
      <c r="M14" s="11">
        <v>17.5</v>
      </c>
    </row>
    <row r="15" ht="18.75" spans="1:13">
      <c r="A15" s="5">
        <v>11</v>
      </c>
      <c r="B15" s="6" t="s">
        <v>23</v>
      </c>
      <c r="C15" s="8">
        <v>410</v>
      </c>
      <c r="D15" s="12">
        <v>31</v>
      </c>
      <c r="E15" s="9">
        <v>6</v>
      </c>
      <c r="F15" s="8">
        <v>25</v>
      </c>
      <c r="G15" s="10">
        <v>25</v>
      </c>
      <c r="H15" s="11">
        <v>25</v>
      </c>
      <c r="I15" s="11">
        <v>19</v>
      </c>
      <c r="J15" s="11">
        <v>24</v>
      </c>
      <c r="K15" s="45">
        <f t="shared" si="0"/>
        <v>23.25</v>
      </c>
      <c r="L15" s="46">
        <f t="shared" si="1"/>
        <v>0.93</v>
      </c>
      <c r="M15" s="11">
        <v>15</v>
      </c>
    </row>
    <row r="16" ht="18.75" spans="1:13">
      <c r="A16" s="5">
        <v>12</v>
      </c>
      <c r="B16" s="6" t="s">
        <v>24</v>
      </c>
      <c r="C16" s="8">
        <v>406</v>
      </c>
      <c r="D16" s="12">
        <v>26</v>
      </c>
      <c r="E16" s="9">
        <v>1</v>
      </c>
      <c r="F16" s="8">
        <v>25</v>
      </c>
      <c r="G16" s="10">
        <v>20</v>
      </c>
      <c r="H16" s="11">
        <v>23</v>
      </c>
      <c r="I16" s="11">
        <v>19</v>
      </c>
      <c r="J16" s="11">
        <v>20</v>
      </c>
      <c r="K16" s="45">
        <f t="shared" si="0"/>
        <v>20.5</v>
      </c>
      <c r="L16" s="46">
        <f t="shared" si="1"/>
        <v>0.82</v>
      </c>
      <c r="M16" s="11">
        <v>16.25</v>
      </c>
    </row>
    <row r="17" ht="18.75" spans="1:13">
      <c r="A17" s="13">
        <v>13</v>
      </c>
      <c r="B17" s="6" t="s">
        <v>25</v>
      </c>
      <c r="C17" s="8">
        <v>408</v>
      </c>
      <c r="D17" s="12">
        <v>34</v>
      </c>
      <c r="E17" s="9">
        <v>2</v>
      </c>
      <c r="F17" s="8">
        <v>32</v>
      </c>
      <c r="G17" s="10">
        <v>26</v>
      </c>
      <c r="H17" s="11">
        <v>25</v>
      </c>
      <c r="I17" s="11">
        <v>17</v>
      </c>
      <c r="J17" s="11">
        <v>27</v>
      </c>
      <c r="K17" s="45">
        <f t="shared" si="0"/>
        <v>23.75</v>
      </c>
      <c r="L17" s="46">
        <f t="shared" si="1"/>
        <v>0.7421875</v>
      </c>
      <c r="M17" s="11">
        <v>12.5</v>
      </c>
    </row>
    <row r="18" ht="18.75" spans="1:13">
      <c r="A18" s="13">
        <v>14</v>
      </c>
      <c r="B18" s="6" t="s">
        <v>26</v>
      </c>
      <c r="C18" s="8">
        <v>411</v>
      </c>
      <c r="D18" s="12">
        <v>35</v>
      </c>
      <c r="E18" s="9">
        <v>0</v>
      </c>
      <c r="F18" s="8">
        <v>35</v>
      </c>
      <c r="G18" s="10">
        <v>32</v>
      </c>
      <c r="H18" s="11">
        <v>26</v>
      </c>
      <c r="I18" s="11">
        <v>21</v>
      </c>
      <c r="J18" s="11">
        <v>23</v>
      </c>
      <c r="K18" s="45">
        <f t="shared" si="0"/>
        <v>25.5</v>
      </c>
      <c r="L18" s="46">
        <f t="shared" si="1"/>
        <v>0.728571428571429</v>
      </c>
      <c r="M18" s="11">
        <v>13.75</v>
      </c>
    </row>
    <row r="19" ht="18.75" spans="1:13">
      <c r="A19" s="13">
        <v>15</v>
      </c>
      <c r="B19" s="6" t="s">
        <v>27</v>
      </c>
      <c r="C19" s="7" t="s">
        <v>28</v>
      </c>
      <c r="D19" s="8">
        <v>33</v>
      </c>
      <c r="E19" s="9">
        <v>2</v>
      </c>
      <c r="F19" s="8">
        <v>31</v>
      </c>
      <c r="G19" s="14">
        <v>22</v>
      </c>
      <c r="H19" s="14">
        <v>21</v>
      </c>
      <c r="I19" s="14">
        <v>20</v>
      </c>
      <c r="J19" s="14">
        <v>27</v>
      </c>
      <c r="K19" s="45">
        <f t="shared" si="0"/>
        <v>22.5</v>
      </c>
      <c r="L19" s="46">
        <f t="shared" si="1"/>
        <v>0.725806451612903</v>
      </c>
      <c r="M19" s="11">
        <v>13.75</v>
      </c>
    </row>
    <row r="20" ht="18.75" spans="1:13">
      <c r="A20" s="13">
        <v>16</v>
      </c>
      <c r="B20" s="6" t="s">
        <v>29</v>
      </c>
      <c r="C20" s="7" t="s">
        <v>30</v>
      </c>
      <c r="D20" s="8">
        <v>40</v>
      </c>
      <c r="E20" s="9">
        <v>0</v>
      </c>
      <c r="F20" s="8">
        <v>40</v>
      </c>
      <c r="G20" s="14">
        <v>38</v>
      </c>
      <c r="H20" s="14">
        <v>40</v>
      </c>
      <c r="I20" s="14">
        <v>37</v>
      </c>
      <c r="J20" s="14">
        <v>39</v>
      </c>
      <c r="K20" s="45">
        <f t="shared" si="0"/>
        <v>38.5</v>
      </c>
      <c r="L20" s="46">
        <f t="shared" si="1"/>
        <v>0.9625</v>
      </c>
      <c r="M20" s="11">
        <v>15</v>
      </c>
    </row>
    <row r="21" spans="1:13">
      <c r="A21" s="15" t="s">
        <v>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47"/>
    </row>
    <row r="22" spans="1:13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48"/>
    </row>
    <row r="23" ht="20.25" spans="1:13">
      <c r="A23" s="19" t="s">
        <v>31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49"/>
    </row>
    <row r="24" ht="14.25" spans="1:13">
      <c r="A24" s="21" t="s">
        <v>2</v>
      </c>
      <c r="B24" s="21" t="s">
        <v>3</v>
      </c>
      <c r="C24" s="21" t="s">
        <v>4</v>
      </c>
      <c r="D24" s="21" t="s">
        <v>5</v>
      </c>
      <c r="E24" s="21" t="s">
        <v>6</v>
      </c>
      <c r="F24" s="21" t="s">
        <v>7</v>
      </c>
      <c r="G24" s="4">
        <v>4.09</v>
      </c>
      <c r="H24" s="4">
        <v>4.11</v>
      </c>
      <c r="I24" s="4">
        <v>4.12</v>
      </c>
      <c r="J24" s="4">
        <v>4.13</v>
      </c>
      <c r="K24" s="50" t="s">
        <v>8</v>
      </c>
      <c r="L24" s="50" t="s">
        <v>9</v>
      </c>
      <c r="M24" s="51" t="s">
        <v>10</v>
      </c>
    </row>
    <row r="25" ht="18.75" spans="1:13">
      <c r="A25" s="22">
        <v>1</v>
      </c>
      <c r="B25" s="23" t="s">
        <v>32</v>
      </c>
      <c r="C25" s="23">
        <v>411</v>
      </c>
      <c r="D25" s="23">
        <v>34</v>
      </c>
      <c r="E25" s="23">
        <v>1</v>
      </c>
      <c r="F25" s="23">
        <v>33</v>
      </c>
      <c r="G25" s="24">
        <v>31</v>
      </c>
      <c r="H25" s="25">
        <v>26</v>
      </c>
      <c r="I25" s="25">
        <v>31</v>
      </c>
      <c r="J25" s="25">
        <v>25</v>
      </c>
      <c r="K25" s="52">
        <f t="shared" ref="K25:K28" si="2">AVERAGE(G25:J25)</f>
        <v>28.25</v>
      </c>
      <c r="L25" s="53">
        <f t="shared" ref="L25:L28" si="3">K25/F25</f>
        <v>0.856060606060606</v>
      </c>
      <c r="M25" s="25">
        <v>17.5</v>
      </c>
    </row>
    <row r="26" ht="18.75" spans="1:13">
      <c r="A26" s="22">
        <v>2</v>
      </c>
      <c r="B26" s="23" t="s">
        <v>33</v>
      </c>
      <c r="C26" s="23">
        <v>530</v>
      </c>
      <c r="D26" s="23">
        <v>34</v>
      </c>
      <c r="E26" s="23">
        <v>0</v>
      </c>
      <c r="F26" s="23">
        <v>34</v>
      </c>
      <c r="G26" s="24">
        <v>32</v>
      </c>
      <c r="H26" s="25">
        <v>34</v>
      </c>
      <c r="I26" s="25" t="s">
        <v>34</v>
      </c>
      <c r="J26" s="25">
        <v>32</v>
      </c>
      <c r="K26" s="52">
        <f t="shared" si="2"/>
        <v>32.6666666666667</v>
      </c>
      <c r="L26" s="53">
        <f t="shared" si="3"/>
        <v>0.96078431372549</v>
      </c>
      <c r="M26" s="25">
        <v>20</v>
      </c>
    </row>
    <row r="27" ht="18.75" spans="1:13">
      <c r="A27" s="22">
        <v>3</v>
      </c>
      <c r="B27" s="23" t="s">
        <v>35</v>
      </c>
      <c r="C27" s="23">
        <v>410</v>
      </c>
      <c r="D27" s="23">
        <v>36</v>
      </c>
      <c r="E27" s="23">
        <v>3</v>
      </c>
      <c r="F27" s="23">
        <v>33</v>
      </c>
      <c r="G27" s="24">
        <v>22</v>
      </c>
      <c r="H27" s="25">
        <v>22</v>
      </c>
      <c r="I27" s="25">
        <v>23</v>
      </c>
      <c r="J27" s="25">
        <v>13</v>
      </c>
      <c r="K27" s="52">
        <f t="shared" si="2"/>
        <v>20</v>
      </c>
      <c r="L27" s="53">
        <f t="shared" si="3"/>
        <v>0.606060606060606</v>
      </c>
      <c r="M27" s="25">
        <v>17.5</v>
      </c>
    </row>
    <row r="28" ht="18.75" spans="1:13">
      <c r="A28" s="22">
        <v>4</v>
      </c>
      <c r="B28" s="23" t="s">
        <v>36</v>
      </c>
      <c r="C28" s="23">
        <v>408</v>
      </c>
      <c r="D28" s="23">
        <v>40</v>
      </c>
      <c r="E28" s="23">
        <v>0</v>
      </c>
      <c r="F28" s="23">
        <v>40</v>
      </c>
      <c r="G28" s="24">
        <v>40</v>
      </c>
      <c r="H28" s="25">
        <v>40</v>
      </c>
      <c r="I28" s="25">
        <v>40</v>
      </c>
      <c r="J28" s="25">
        <v>40</v>
      </c>
      <c r="K28" s="52">
        <f t="shared" si="2"/>
        <v>40</v>
      </c>
      <c r="L28" s="53">
        <f t="shared" si="3"/>
        <v>1</v>
      </c>
      <c r="M28" s="25">
        <v>20</v>
      </c>
    </row>
    <row r="29" ht="18.75" spans="1:13">
      <c r="A29" s="22">
        <v>5</v>
      </c>
      <c r="B29" s="23" t="s">
        <v>37</v>
      </c>
      <c r="C29" s="23">
        <v>406</v>
      </c>
      <c r="D29" s="23">
        <v>38</v>
      </c>
      <c r="E29" s="23">
        <v>0</v>
      </c>
      <c r="F29" s="23">
        <v>38</v>
      </c>
      <c r="G29" s="26" t="s">
        <v>34</v>
      </c>
      <c r="H29" s="27"/>
      <c r="I29" s="27"/>
      <c r="J29" s="27"/>
      <c r="K29" s="27"/>
      <c r="L29" s="27"/>
      <c r="M29" s="54"/>
    </row>
    <row r="30" ht="18.75" spans="1:13">
      <c r="A30" s="22">
        <v>6</v>
      </c>
      <c r="B30" s="23" t="s">
        <v>38</v>
      </c>
      <c r="C30" s="23">
        <v>405</v>
      </c>
      <c r="D30" s="23">
        <v>36</v>
      </c>
      <c r="E30" s="23">
        <v>1</v>
      </c>
      <c r="F30" s="23">
        <v>35</v>
      </c>
      <c r="G30" s="28"/>
      <c r="H30" s="29"/>
      <c r="I30" s="29"/>
      <c r="J30" s="29"/>
      <c r="K30" s="29"/>
      <c r="L30" s="29"/>
      <c r="M30" s="55"/>
    </row>
    <row r="31" ht="18.75" spans="1:13">
      <c r="A31" s="22">
        <v>7</v>
      </c>
      <c r="B31" s="23" t="s">
        <v>39</v>
      </c>
      <c r="C31" s="23">
        <v>404</v>
      </c>
      <c r="D31" s="23">
        <v>35</v>
      </c>
      <c r="E31" s="23">
        <v>0</v>
      </c>
      <c r="F31" s="23">
        <v>35</v>
      </c>
      <c r="G31" s="24">
        <v>23</v>
      </c>
      <c r="H31" s="25">
        <v>30</v>
      </c>
      <c r="I31" s="25">
        <v>23</v>
      </c>
      <c r="J31" s="25">
        <v>25</v>
      </c>
      <c r="K31" s="52">
        <f t="shared" ref="K31:K35" si="4">AVERAGE(G31:J31)</f>
        <v>25.25</v>
      </c>
      <c r="L31" s="53">
        <f t="shared" ref="L31:L35" si="5">K31/F31</f>
        <v>0.721428571428571</v>
      </c>
      <c r="M31" s="25">
        <v>20</v>
      </c>
    </row>
    <row r="32" ht="18.75" spans="1:13">
      <c r="A32" s="22">
        <v>8</v>
      </c>
      <c r="B32" s="23" t="s">
        <v>40</v>
      </c>
      <c r="C32" s="23">
        <v>506</v>
      </c>
      <c r="D32" s="23">
        <v>36</v>
      </c>
      <c r="E32" s="23">
        <v>2</v>
      </c>
      <c r="F32" s="23">
        <v>34</v>
      </c>
      <c r="G32" s="24">
        <v>30</v>
      </c>
      <c r="H32" s="25">
        <v>25</v>
      </c>
      <c r="I32" s="25">
        <v>27</v>
      </c>
      <c r="J32" s="25">
        <v>26</v>
      </c>
      <c r="K32" s="52">
        <f t="shared" si="4"/>
        <v>27</v>
      </c>
      <c r="L32" s="53">
        <f t="shared" si="5"/>
        <v>0.794117647058823</v>
      </c>
      <c r="M32" s="25">
        <v>20</v>
      </c>
    </row>
    <row r="33" ht="18.75" spans="1:13">
      <c r="A33" s="22">
        <v>9</v>
      </c>
      <c r="B33" s="23" t="s">
        <v>41</v>
      </c>
      <c r="C33" s="23">
        <v>505</v>
      </c>
      <c r="D33" s="23">
        <v>34</v>
      </c>
      <c r="E33" s="23">
        <v>0</v>
      </c>
      <c r="F33" s="23">
        <v>34</v>
      </c>
      <c r="G33" s="24">
        <v>27</v>
      </c>
      <c r="H33" s="25">
        <v>24</v>
      </c>
      <c r="I33" s="25">
        <v>31</v>
      </c>
      <c r="J33" s="25">
        <v>27</v>
      </c>
      <c r="K33" s="52">
        <f t="shared" si="4"/>
        <v>27.25</v>
      </c>
      <c r="L33" s="53">
        <f t="shared" si="5"/>
        <v>0.801470588235294</v>
      </c>
      <c r="M33" s="25">
        <v>18.75</v>
      </c>
    </row>
    <row r="34" ht="18.75" spans="1:13">
      <c r="A34" s="22">
        <v>10</v>
      </c>
      <c r="B34" s="23" t="s">
        <v>42</v>
      </c>
      <c r="C34" s="23">
        <v>504</v>
      </c>
      <c r="D34" s="23">
        <v>21</v>
      </c>
      <c r="E34" s="23">
        <v>0</v>
      </c>
      <c r="F34" s="23">
        <v>21</v>
      </c>
      <c r="G34" s="24">
        <v>21</v>
      </c>
      <c r="H34" s="25">
        <v>11</v>
      </c>
      <c r="I34" s="25">
        <v>16</v>
      </c>
      <c r="J34" s="25">
        <v>25</v>
      </c>
      <c r="K34" s="52">
        <f t="shared" si="4"/>
        <v>18.25</v>
      </c>
      <c r="L34" s="53">
        <f t="shared" si="5"/>
        <v>0.869047619047619</v>
      </c>
      <c r="M34" s="25">
        <v>18.75</v>
      </c>
    </row>
    <row r="35" ht="18.75" spans="1:13">
      <c r="A35" s="22">
        <v>11</v>
      </c>
      <c r="B35" s="23" t="s">
        <v>43</v>
      </c>
      <c r="C35" s="23">
        <v>507</v>
      </c>
      <c r="D35" s="23" t="s">
        <v>44</v>
      </c>
      <c r="E35" s="23">
        <v>1</v>
      </c>
      <c r="F35" s="23">
        <v>33</v>
      </c>
      <c r="G35" s="24">
        <v>27</v>
      </c>
      <c r="H35" s="25">
        <v>30</v>
      </c>
      <c r="I35" s="25">
        <v>28</v>
      </c>
      <c r="J35" s="25">
        <v>30</v>
      </c>
      <c r="K35" s="52">
        <f t="shared" si="4"/>
        <v>28.75</v>
      </c>
      <c r="L35" s="53">
        <f t="shared" si="5"/>
        <v>0.871212121212121</v>
      </c>
      <c r="M35" s="25">
        <v>20</v>
      </c>
    </row>
    <row r="36" ht="18.75" spans="1:13">
      <c r="A36" s="22">
        <v>12</v>
      </c>
      <c r="B36" s="23" t="s">
        <v>45</v>
      </c>
      <c r="C36" s="23">
        <v>411</v>
      </c>
      <c r="D36" s="23" t="s">
        <v>46</v>
      </c>
      <c r="E36" s="23">
        <v>1</v>
      </c>
      <c r="F36" s="23">
        <v>13</v>
      </c>
      <c r="G36" s="30" t="s">
        <v>34</v>
      </c>
      <c r="H36" s="31"/>
      <c r="I36" s="31"/>
      <c r="J36" s="31"/>
      <c r="K36" s="31"/>
      <c r="L36" s="31"/>
      <c r="M36" s="56"/>
    </row>
    <row r="37" ht="18.75" spans="1:13">
      <c r="A37" s="22">
        <v>13</v>
      </c>
      <c r="B37" s="23" t="s">
        <v>47</v>
      </c>
      <c r="C37" s="23">
        <v>410</v>
      </c>
      <c r="D37" s="23" t="s">
        <v>48</v>
      </c>
      <c r="E37" s="23">
        <v>2</v>
      </c>
      <c r="F37" s="23">
        <v>29</v>
      </c>
      <c r="G37" s="24">
        <v>29</v>
      </c>
      <c r="H37" s="25">
        <v>20</v>
      </c>
      <c r="I37" s="25">
        <v>15</v>
      </c>
      <c r="J37" s="25">
        <v>12</v>
      </c>
      <c r="K37" s="52">
        <f>AVERAGE(G37:J37)</f>
        <v>19</v>
      </c>
      <c r="L37" s="53">
        <f>K37/F37</f>
        <v>0.655172413793103</v>
      </c>
      <c r="M37" s="25">
        <v>17.5</v>
      </c>
    </row>
    <row r="38" spans="1:13">
      <c r="A38" s="32" t="s">
        <v>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ht="20.25" spans="1:13">
      <c r="A40" s="2" t="s">
        <v>49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ht="14.25" spans="1:13">
      <c r="A41" s="3" t="s">
        <v>2</v>
      </c>
      <c r="B41" s="3" t="s">
        <v>3</v>
      </c>
      <c r="C41" s="3" t="s">
        <v>4</v>
      </c>
      <c r="D41" s="3" t="s">
        <v>5</v>
      </c>
      <c r="E41" s="3" t="s">
        <v>6</v>
      </c>
      <c r="F41" s="3" t="s">
        <v>7</v>
      </c>
      <c r="G41" s="4">
        <v>4.09</v>
      </c>
      <c r="H41" s="4">
        <v>4.11</v>
      </c>
      <c r="I41" s="4">
        <v>4.12</v>
      </c>
      <c r="J41" s="4">
        <v>4.13</v>
      </c>
      <c r="K41" s="44" t="s">
        <v>8</v>
      </c>
      <c r="L41" s="44" t="s">
        <v>9</v>
      </c>
      <c r="M41" s="3" t="s">
        <v>10</v>
      </c>
    </row>
    <row r="42" ht="18.75" spans="1:13">
      <c r="A42" s="33">
        <v>1</v>
      </c>
      <c r="B42" s="34" t="s">
        <v>50</v>
      </c>
      <c r="C42" s="34" t="s">
        <v>51</v>
      </c>
      <c r="D42" s="34" t="s">
        <v>52</v>
      </c>
      <c r="E42" s="34">
        <v>4</v>
      </c>
      <c r="F42" s="34">
        <v>28</v>
      </c>
      <c r="G42" s="10">
        <v>18</v>
      </c>
      <c r="H42" s="11">
        <v>21</v>
      </c>
      <c r="I42" s="11">
        <v>10</v>
      </c>
      <c r="J42" s="11">
        <v>13</v>
      </c>
      <c r="K42" s="57">
        <f t="shared" ref="K42:K57" si="6">AVERAGE(G42:J42)</f>
        <v>15.5</v>
      </c>
      <c r="L42" s="46">
        <f t="shared" ref="L42:L57" si="7">K42/F42</f>
        <v>0.553571428571429</v>
      </c>
      <c r="M42" s="11">
        <v>15</v>
      </c>
    </row>
    <row r="43" ht="18.75" spans="1:13">
      <c r="A43" s="33">
        <v>2</v>
      </c>
      <c r="B43" s="34" t="s">
        <v>53</v>
      </c>
      <c r="C43" s="34" t="s">
        <v>54</v>
      </c>
      <c r="D43" s="34" t="s">
        <v>55</v>
      </c>
      <c r="E43" s="34">
        <v>2</v>
      </c>
      <c r="F43" s="34">
        <v>42</v>
      </c>
      <c r="G43" s="10">
        <v>26</v>
      </c>
      <c r="H43" s="11">
        <v>30</v>
      </c>
      <c r="I43" s="11">
        <v>26</v>
      </c>
      <c r="J43" s="11">
        <v>24</v>
      </c>
      <c r="K43" s="57">
        <f t="shared" si="6"/>
        <v>26.5</v>
      </c>
      <c r="L43" s="46">
        <f t="shared" si="7"/>
        <v>0.630952380952381</v>
      </c>
      <c r="M43" s="11">
        <v>12.5</v>
      </c>
    </row>
    <row r="44" ht="18.75" spans="1:13">
      <c r="A44" s="33">
        <v>3</v>
      </c>
      <c r="B44" s="34" t="s">
        <v>56</v>
      </c>
      <c r="C44" s="34">
        <v>503</v>
      </c>
      <c r="D44" s="34">
        <v>32</v>
      </c>
      <c r="E44" s="34">
        <v>6</v>
      </c>
      <c r="F44" s="34">
        <v>26</v>
      </c>
      <c r="G44" s="10">
        <v>10</v>
      </c>
      <c r="H44" s="11">
        <v>10</v>
      </c>
      <c r="I44" s="11">
        <v>13</v>
      </c>
      <c r="J44" s="11">
        <v>12</v>
      </c>
      <c r="K44" s="57">
        <f t="shared" si="6"/>
        <v>11.25</v>
      </c>
      <c r="L44" s="46">
        <f t="shared" si="7"/>
        <v>0.432692307692308</v>
      </c>
      <c r="M44" s="11">
        <v>11.25</v>
      </c>
    </row>
    <row r="45" ht="18.75" spans="1:13">
      <c r="A45" s="33">
        <v>4</v>
      </c>
      <c r="B45" s="34" t="s">
        <v>57</v>
      </c>
      <c r="C45" s="34">
        <v>503</v>
      </c>
      <c r="D45" s="34">
        <v>33</v>
      </c>
      <c r="E45" s="34">
        <v>2</v>
      </c>
      <c r="F45" s="34">
        <v>31</v>
      </c>
      <c r="G45" s="10">
        <v>23</v>
      </c>
      <c r="H45" s="11">
        <v>21</v>
      </c>
      <c r="I45" s="11">
        <v>17</v>
      </c>
      <c r="J45" s="11">
        <v>18</v>
      </c>
      <c r="K45" s="57">
        <f t="shared" si="6"/>
        <v>19.75</v>
      </c>
      <c r="L45" s="46">
        <f t="shared" si="7"/>
        <v>0.637096774193548</v>
      </c>
      <c r="M45" s="11">
        <v>11.25</v>
      </c>
    </row>
    <row r="46" ht="18.75" spans="1:13">
      <c r="A46" s="33">
        <v>5</v>
      </c>
      <c r="B46" s="34" t="s">
        <v>58</v>
      </c>
      <c r="C46" s="34">
        <v>506</v>
      </c>
      <c r="D46" s="34">
        <v>35</v>
      </c>
      <c r="E46" s="34">
        <v>3</v>
      </c>
      <c r="F46" s="34">
        <v>32</v>
      </c>
      <c r="G46" s="10">
        <v>23</v>
      </c>
      <c r="H46" s="11">
        <v>29</v>
      </c>
      <c r="I46" s="11">
        <v>23</v>
      </c>
      <c r="J46" s="11">
        <v>28</v>
      </c>
      <c r="K46" s="57">
        <f t="shared" si="6"/>
        <v>25.75</v>
      </c>
      <c r="L46" s="46">
        <f t="shared" si="7"/>
        <v>0.8046875</v>
      </c>
      <c r="M46" s="11">
        <v>11.25</v>
      </c>
    </row>
    <row r="47" ht="18.75" spans="1:13">
      <c r="A47" s="33">
        <v>6</v>
      </c>
      <c r="B47" s="34" t="s">
        <v>59</v>
      </c>
      <c r="C47" s="34">
        <v>520</v>
      </c>
      <c r="D47" s="34">
        <v>34</v>
      </c>
      <c r="E47" s="34">
        <v>4</v>
      </c>
      <c r="F47" s="34">
        <v>30</v>
      </c>
      <c r="G47" s="10">
        <v>15</v>
      </c>
      <c r="H47" s="11">
        <v>12</v>
      </c>
      <c r="I47" s="11">
        <v>11</v>
      </c>
      <c r="J47" s="11">
        <v>11</v>
      </c>
      <c r="K47" s="57">
        <f t="shared" si="6"/>
        <v>12.25</v>
      </c>
      <c r="L47" s="46">
        <f t="shared" si="7"/>
        <v>0.408333333333333</v>
      </c>
      <c r="M47" s="11">
        <v>16.25</v>
      </c>
    </row>
    <row r="48" ht="18.75" spans="1:13">
      <c r="A48" s="33">
        <v>7</v>
      </c>
      <c r="B48" s="34" t="s">
        <v>60</v>
      </c>
      <c r="C48" s="34">
        <v>518</v>
      </c>
      <c r="D48" s="34">
        <v>35</v>
      </c>
      <c r="E48" s="34">
        <v>4</v>
      </c>
      <c r="F48" s="34">
        <v>31</v>
      </c>
      <c r="G48" s="10">
        <v>17</v>
      </c>
      <c r="H48" s="11">
        <v>24</v>
      </c>
      <c r="I48" s="11">
        <v>20</v>
      </c>
      <c r="J48" s="11">
        <v>24</v>
      </c>
      <c r="K48" s="57">
        <f t="shared" si="6"/>
        <v>21.25</v>
      </c>
      <c r="L48" s="46">
        <f t="shared" si="7"/>
        <v>0.685483870967742</v>
      </c>
      <c r="M48" s="11">
        <v>17.5</v>
      </c>
    </row>
    <row r="49" ht="18.75" spans="1:13">
      <c r="A49" s="33">
        <v>8</v>
      </c>
      <c r="B49" s="34" t="s">
        <v>61</v>
      </c>
      <c r="C49" s="34">
        <v>521</v>
      </c>
      <c r="D49" s="34">
        <v>35</v>
      </c>
      <c r="E49" s="34">
        <v>1</v>
      </c>
      <c r="F49" s="34">
        <v>34</v>
      </c>
      <c r="G49" s="10">
        <v>21</v>
      </c>
      <c r="H49" s="11">
        <v>24</v>
      </c>
      <c r="I49" s="11">
        <v>20</v>
      </c>
      <c r="J49" s="11">
        <v>17</v>
      </c>
      <c r="K49" s="57">
        <f t="shared" si="6"/>
        <v>20.5</v>
      </c>
      <c r="L49" s="46">
        <f t="shared" si="7"/>
        <v>0.602941176470588</v>
      </c>
      <c r="M49" s="11">
        <v>12.5</v>
      </c>
    </row>
    <row r="50" ht="18.75" spans="1:13">
      <c r="A50" s="33">
        <v>9</v>
      </c>
      <c r="B50" s="34" t="s">
        <v>62</v>
      </c>
      <c r="C50" s="34">
        <v>524</v>
      </c>
      <c r="D50" s="34">
        <v>41</v>
      </c>
      <c r="E50" s="34">
        <v>2</v>
      </c>
      <c r="F50" s="34">
        <v>39</v>
      </c>
      <c r="G50" s="10">
        <v>17</v>
      </c>
      <c r="H50" s="11">
        <v>28</v>
      </c>
      <c r="I50" s="11">
        <v>23</v>
      </c>
      <c r="J50" s="11">
        <v>25</v>
      </c>
      <c r="K50" s="57">
        <f t="shared" si="6"/>
        <v>23.25</v>
      </c>
      <c r="L50" s="46">
        <f t="shared" si="7"/>
        <v>0.596153846153846</v>
      </c>
      <c r="M50" s="11">
        <v>20</v>
      </c>
    </row>
    <row r="51" ht="18.75" spans="1:13">
      <c r="A51" s="33">
        <v>10</v>
      </c>
      <c r="B51" s="34" t="s">
        <v>63</v>
      </c>
      <c r="C51" s="34">
        <v>527</v>
      </c>
      <c r="D51" s="34">
        <v>38</v>
      </c>
      <c r="E51" s="34">
        <v>4</v>
      </c>
      <c r="F51" s="34">
        <v>34</v>
      </c>
      <c r="G51" s="10">
        <v>21</v>
      </c>
      <c r="H51" s="11">
        <v>28</v>
      </c>
      <c r="I51" s="11">
        <v>23</v>
      </c>
      <c r="J51" s="11">
        <v>24</v>
      </c>
      <c r="K51" s="57">
        <f t="shared" si="6"/>
        <v>24</v>
      </c>
      <c r="L51" s="46">
        <f t="shared" si="7"/>
        <v>0.705882352941177</v>
      </c>
      <c r="M51" s="11">
        <v>15</v>
      </c>
    </row>
    <row r="52" ht="18.75" spans="1:13">
      <c r="A52" s="33">
        <v>11</v>
      </c>
      <c r="B52" s="34" t="s">
        <v>64</v>
      </c>
      <c r="C52" s="34">
        <v>529</v>
      </c>
      <c r="D52" s="34">
        <v>39</v>
      </c>
      <c r="E52" s="34">
        <v>0</v>
      </c>
      <c r="F52" s="34">
        <v>39</v>
      </c>
      <c r="G52" s="10">
        <v>20</v>
      </c>
      <c r="H52" s="11">
        <v>17</v>
      </c>
      <c r="I52" s="11">
        <v>25</v>
      </c>
      <c r="J52" s="11">
        <v>20</v>
      </c>
      <c r="K52" s="57">
        <f t="shared" si="6"/>
        <v>20.5</v>
      </c>
      <c r="L52" s="46">
        <f t="shared" si="7"/>
        <v>0.525641025641026</v>
      </c>
      <c r="M52" s="11">
        <v>17.5</v>
      </c>
    </row>
    <row r="53" ht="18.75" spans="1:13">
      <c r="A53" s="33">
        <v>12</v>
      </c>
      <c r="B53" s="34" t="s">
        <v>65</v>
      </c>
      <c r="C53" s="34">
        <v>530</v>
      </c>
      <c r="D53" s="34">
        <v>31</v>
      </c>
      <c r="E53" s="34">
        <v>4</v>
      </c>
      <c r="F53" s="34">
        <v>27</v>
      </c>
      <c r="G53" s="10">
        <v>19</v>
      </c>
      <c r="H53" s="11">
        <v>21</v>
      </c>
      <c r="I53" s="11">
        <v>20</v>
      </c>
      <c r="J53" s="11">
        <v>16</v>
      </c>
      <c r="K53" s="57">
        <f t="shared" si="6"/>
        <v>19</v>
      </c>
      <c r="L53" s="46">
        <f t="shared" si="7"/>
        <v>0.703703703703704</v>
      </c>
      <c r="M53" s="11">
        <v>18.75</v>
      </c>
    </row>
    <row r="54" ht="18.75" spans="1:13">
      <c r="A54" s="33">
        <v>13</v>
      </c>
      <c r="B54" s="34" t="s">
        <v>66</v>
      </c>
      <c r="C54" s="34">
        <v>523</v>
      </c>
      <c r="D54" s="34">
        <v>35</v>
      </c>
      <c r="E54" s="34">
        <v>1</v>
      </c>
      <c r="F54" s="34">
        <v>33</v>
      </c>
      <c r="G54" s="10">
        <v>13</v>
      </c>
      <c r="H54" s="11">
        <v>33</v>
      </c>
      <c r="I54" s="11">
        <v>24</v>
      </c>
      <c r="J54" s="11">
        <v>24</v>
      </c>
      <c r="K54" s="57">
        <f t="shared" si="6"/>
        <v>23.5</v>
      </c>
      <c r="L54" s="46">
        <f t="shared" si="7"/>
        <v>0.712121212121212</v>
      </c>
      <c r="M54" s="11">
        <v>20</v>
      </c>
    </row>
    <row r="55" ht="18.75" spans="1:13">
      <c r="A55" s="33">
        <v>14</v>
      </c>
      <c r="B55" s="34" t="s">
        <v>67</v>
      </c>
      <c r="C55" s="34" t="s">
        <v>68</v>
      </c>
      <c r="D55" s="34" t="s">
        <v>69</v>
      </c>
      <c r="E55" s="34">
        <v>0</v>
      </c>
      <c r="F55" s="34">
        <v>35</v>
      </c>
      <c r="G55" s="10">
        <v>28</v>
      </c>
      <c r="H55" s="11">
        <v>27</v>
      </c>
      <c r="I55" s="11">
        <v>17</v>
      </c>
      <c r="J55" s="11">
        <v>14</v>
      </c>
      <c r="K55" s="57">
        <f t="shared" si="6"/>
        <v>21.5</v>
      </c>
      <c r="L55" s="46">
        <f t="shared" si="7"/>
        <v>0.614285714285714</v>
      </c>
      <c r="M55" s="11">
        <v>7.5</v>
      </c>
    </row>
    <row r="56" ht="18.75" spans="1:13">
      <c r="A56" s="33">
        <v>15</v>
      </c>
      <c r="B56" s="34" t="s">
        <v>71</v>
      </c>
      <c r="C56" s="34" t="s">
        <v>68</v>
      </c>
      <c r="D56" s="34" t="s">
        <v>72</v>
      </c>
      <c r="E56" s="34">
        <v>0</v>
      </c>
      <c r="F56" s="34">
        <v>16</v>
      </c>
      <c r="G56" s="35">
        <v>11</v>
      </c>
      <c r="H56" s="11">
        <v>11</v>
      </c>
      <c r="I56" s="11">
        <v>18</v>
      </c>
      <c r="J56" s="11">
        <v>17</v>
      </c>
      <c r="K56" s="57">
        <f t="shared" si="6"/>
        <v>14.25</v>
      </c>
      <c r="L56" s="46">
        <f t="shared" si="7"/>
        <v>0.890625</v>
      </c>
      <c r="M56" s="11">
        <v>7.5</v>
      </c>
    </row>
    <row r="57" ht="18.75" spans="1:13">
      <c r="A57" s="33">
        <v>16</v>
      </c>
      <c r="B57" s="34" t="s">
        <v>73</v>
      </c>
      <c r="C57" s="34" t="s">
        <v>74</v>
      </c>
      <c r="D57" s="34" t="s">
        <v>72</v>
      </c>
      <c r="E57" s="34">
        <v>0</v>
      </c>
      <c r="F57" s="34">
        <v>16</v>
      </c>
      <c r="G57" s="10">
        <v>16</v>
      </c>
      <c r="H57" s="11">
        <v>16</v>
      </c>
      <c r="I57" s="11">
        <v>7</v>
      </c>
      <c r="J57" s="11">
        <v>17</v>
      </c>
      <c r="K57" s="57">
        <f t="shared" si="6"/>
        <v>14</v>
      </c>
      <c r="L57" s="46">
        <f t="shared" si="7"/>
        <v>0.875</v>
      </c>
      <c r="M57" s="11">
        <v>15</v>
      </c>
    </row>
    <row r="58" spans="1:13">
      <c r="A58" s="32" t="s">
        <v>0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spans="1:1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ht="20.25" spans="1:13">
      <c r="A60" s="36" t="s">
        <v>75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</row>
    <row r="61" ht="14.25" spans="1:13">
      <c r="A61" s="21" t="s">
        <v>2</v>
      </c>
      <c r="B61" s="21" t="s">
        <v>3</v>
      </c>
      <c r="C61" s="21" t="s">
        <v>4</v>
      </c>
      <c r="D61" s="21" t="s">
        <v>5</v>
      </c>
      <c r="E61" s="21" t="s">
        <v>6</v>
      </c>
      <c r="F61" s="21" t="s">
        <v>7</v>
      </c>
      <c r="G61" s="4">
        <v>4.09</v>
      </c>
      <c r="H61" s="4">
        <v>4.11</v>
      </c>
      <c r="I61" s="4">
        <v>4.12</v>
      </c>
      <c r="J61" s="4">
        <v>4.13</v>
      </c>
      <c r="K61" s="58" t="s">
        <v>8</v>
      </c>
      <c r="L61" s="58" t="s">
        <v>9</v>
      </c>
      <c r="M61" s="59" t="s">
        <v>10</v>
      </c>
    </row>
    <row r="62" ht="20.25" spans="1:13">
      <c r="A62" s="37">
        <v>1</v>
      </c>
      <c r="B62" s="38" t="s">
        <v>76</v>
      </c>
      <c r="C62" s="38">
        <v>414</v>
      </c>
      <c r="D62" s="38">
        <v>38</v>
      </c>
      <c r="E62" s="38">
        <v>5</v>
      </c>
      <c r="F62" s="38">
        <v>33</v>
      </c>
      <c r="G62" s="39">
        <v>31</v>
      </c>
      <c r="H62" s="25">
        <v>26</v>
      </c>
      <c r="I62" s="25">
        <v>27</v>
      </c>
      <c r="J62" s="25">
        <v>31</v>
      </c>
      <c r="K62" s="52">
        <f t="shared" ref="K62:K80" si="8">AVERAGE(G62:J62)</f>
        <v>28.75</v>
      </c>
      <c r="L62" s="53">
        <f t="shared" ref="L62:L80" si="9">K62/F62</f>
        <v>0.871212121212121</v>
      </c>
      <c r="M62" s="25">
        <v>13.75</v>
      </c>
    </row>
    <row r="63" ht="20.25" spans="1:13">
      <c r="A63" s="37">
        <v>2</v>
      </c>
      <c r="B63" s="38" t="s">
        <v>77</v>
      </c>
      <c r="C63" s="38" t="s">
        <v>28</v>
      </c>
      <c r="D63" s="38">
        <v>33</v>
      </c>
      <c r="E63" s="38">
        <v>9</v>
      </c>
      <c r="F63" s="38">
        <v>24</v>
      </c>
      <c r="G63" s="39">
        <v>12</v>
      </c>
      <c r="H63" s="25">
        <v>14</v>
      </c>
      <c r="I63" s="25">
        <v>17</v>
      </c>
      <c r="J63" s="25">
        <v>11</v>
      </c>
      <c r="K63" s="52">
        <f t="shared" si="8"/>
        <v>13.5</v>
      </c>
      <c r="L63" s="53">
        <f t="shared" si="9"/>
        <v>0.5625</v>
      </c>
      <c r="M63" s="25">
        <v>16.25</v>
      </c>
    </row>
    <row r="64" ht="20.25" spans="1:13">
      <c r="A64" s="37">
        <v>3</v>
      </c>
      <c r="B64" s="38" t="s">
        <v>78</v>
      </c>
      <c r="C64" s="38" t="s">
        <v>79</v>
      </c>
      <c r="D64" s="38">
        <v>40</v>
      </c>
      <c r="E64" s="38">
        <v>9</v>
      </c>
      <c r="F64" s="38">
        <v>31</v>
      </c>
      <c r="G64" s="40" t="s">
        <v>34</v>
      </c>
      <c r="H64" s="41"/>
      <c r="I64" s="41"/>
      <c r="J64" s="41"/>
      <c r="K64" s="41"/>
      <c r="L64" s="41"/>
      <c r="M64" s="60"/>
    </row>
    <row r="65" ht="20.25" spans="1:13">
      <c r="A65" s="37">
        <v>4</v>
      </c>
      <c r="B65" s="38" t="s">
        <v>80</v>
      </c>
      <c r="C65" s="38">
        <v>1110</v>
      </c>
      <c r="D65" s="38">
        <v>35</v>
      </c>
      <c r="E65" s="38">
        <v>4</v>
      </c>
      <c r="F65" s="38">
        <v>31</v>
      </c>
      <c r="G65" s="24">
        <v>30</v>
      </c>
      <c r="H65" s="11">
        <v>17</v>
      </c>
      <c r="I65" s="25">
        <v>29</v>
      </c>
      <c r="J65" s="25">
        <v>27</v>
      </c>
      <c r="K65" s="52">
        <f t="shared" si="8"/>
        <v>25.75</v>
      </c>
      <c r="L65" s="53">
        <f t="shared" si="9"/>
        <v>0.830645161290323</v>
      </c>
      <c r="M65" s="52">
        <v>12.5</v>
      </c>
    </row>
    <row r="66" ht="20.25" spans="1:13">
      <c r="A66" s="37">
        <v>5</v>
      </c>
      <c r="B66" s="38" t="s">
        <v>81</v>
      </c>
      <c r="C66" s="38">
        <v>1111</v>
      </c>
      <c r="D66" s="38">
        <v>35</v>
      </c>
      <c r="E66" s="38">
        <v>6</v>
      </c>
      <c r="F66" s="38">
        <v>29</v>
      </c>
      <c r="G66" s="24">
        <v>15</v>
      </c>
      <c r="H66" s="25">
        <v>8</v>
      </c>
      <c r="I66" s="25">
        <v>10</v>
      </c>
      <c r="J66" s="25">
        <v>9</v>
      </c>
      <c r="K66" s="52">
        <f t="shared" si="8"/>
        <v>10.5</v>
      </c>
      <c r="L66" s="53">
        <f t="shared" si="9"/>
        <v>0.362068965517241</v>
      </c>
      <c r="M66" s="52">
        <v>15</v>
      </c>
    </row>
    <row r="67" ht="20.25" spans="1:13">
      <c r="A67" s="37">
        <v>6</v>
      </c>
      <c r="B67" s="38" t="s">
        <v>82</v>
      </c>
      <c r="C67" s="38">
        <v>812</v>
      </c>
      <c r="D67" s="38">
        <v>35</v>
      </c>
      <c r="E67" s="38">
        <v>4</v>
      </c>
      <c r="F67" s="38">
        <v>31</v>
      </c>
      <c r="G67" s="24">
        <v>30</v>
      </c>
      <c r="H67" s="25">
        <v>30</v>
      </c>
      <c r="I67" s="25">
        <v>31</v>
      </c>
      <c r="J67" s="25">
        <v>30</v>
      </c>
      <c r="K67" s="52">
        <f t="shared" si="8"/>
        <v>30.25</v>
      </c>
      <c r="L67" s="53">
        <f t="shared" si="9"/>
        <v>0.975806451612903</v>
      </c>
      <c r="M67" s="52">
        <v>17.5</v>
      </c>
    </row>
    <row r="68" ht="20.25" spans="1:13">
      <c r="A68" s="37">
        <v>7</v>
      </c>
      <c r="B68" s="38" t="s">
        <v>83</v>
      </c>
      <c r="C68" s="38">
        <v>810</v>
      </c>
      <c r="D68" s="38">
        <v>35</v>
      </c>
      <c r="E68" s="38">
        <v>7</v>
      </c>
      <c r="F68" s="38">
        <v>28</v>
      </c>
      <c r="G68" s="24">
        <v>23</v>
      </c>
      <c r="H68" s="25">
        <v>24</v>
      </c>
      <c r="I68" s="25">
        <v>22</v>
      </c>
      <c r="J68" s="25">
        <v>23</v>
      </c>
      <c r="K68" s="52">
        <f t="shared" si="8"/>
        <v>23</v>
      </c>
      <c r="L68" s="53">
        <f t="shared" si="9"/>
        <v>0.821428571428571</v>
      </c>
      <c r="M68" s="52">
        <v>12.5</v>
      </c>
    </row>
    <row r="69" ht="20.25" spans="1:13">
      <c r="A69" s="37">
        <v>8</v>
      </c>
      <c r="B69" s="38" t="s">
        <v>84</v>
      </c>
      <c r="C69" s="38">
        <v>809</v>
      </c>
      <c r="D69" s="38">
        <v>35</v>
      </c>
      <c r="E69" s="38">
        <v>7</v>
      </c>
      <c r="F69" s="38">
        <v>28</v>
      </c>
      <c r="G69" s="24">
        <v>20</v>
      </c>
      <c r="H69" s="25">
        <v>24</v>
      </c>
      <c r="I69" s="25">
        <v>25</v>
      </c>
      <c r="J69" s="25">
        <v>21</v>
      </c>
      <c r="K69" s="52">
        <f t="shared" si="8"/>
        <v>22.5</v>
      </c>
      <c r="L69" s="53">
        <f t="shared" si="9"/>
        <v>0.803571428571429</v>
      </c>
      <c r="M69" s="52">
        <v>11.25</v>
      </c>
    </row>
    <row r="70" ht="20.25" spans="1:13">
      <c r="A70" s="37">
        <v>9</v>
      </c>
      <c r="B70" s="38" t="s">
        <v>85</v>
      </c>
      <c r="C70" s="38">
        <v>811</v>
      </c>
      <c r="D70" s="38">
        <v>37</v>
      </c>
      <c r="E70" s="38">
        <v>5</v>
      </c>
      <c r="F70" s="38">
        <v>32</v>
      </c>
      <c r="G70" s="24">
        <v>27</v>
      </c>
      <c r="H70" s="25">
        <v>27</v>
      </c>
      <c r="I70" s="25">
        <v>26</v>
      </c>
      <c r="J70" s="25">
        <v>27</v>
      </c>
      <c r="K70" s="52">
        <f t="shared" si="8"/>
        <v>26.75</v>
      </c>
      <c r="L70" s="53">
        <f t="shared" si="9"/>
        <v>0.8359375</v>
      </c>
      <c r="M70" s="52">
        <v>11.25</v>
      </c>
    </row>
    <row r="71" ht="20.25" spans="1:13">
      <c r="A71" s="37">
        <v>10</v>
      </c>
      <c r="B71" s="38" t="s">
        <v>86</v>
      </c>
      <c r="C71" s="38">
        <v>914</v>
      </c>
      <c r="D71" s="38">
        <v>22</v>
      </c>
      <c r="E71" s="38">
        <v>3</v>
      </c>
      <c r="F71" s="38">
        <v>19</v>
      </c>
      <c r="G71" s="24">
        <v>14</v>
      </c>
      <c r="H71" s="25">
        <v>16</v>
      </c>
      <c r="I71" s="25">
        <v>15</v>
      </c>
      <c r="J71" s="25">
        <v>14</v>
      </c>
      <c r="K71" s="52">
        <f t="shared" si="8"/>
        <v>14.75</v>
      </c>
      <c r="L71" s="53">
        <f t="shared" si="9"/>
        <v>0.776315789473684</v>
      </c>
      <c r="M71" s="52">
        <v>18.75</v>
      </c>
    </row>
    <row r="72" ht="20.25" spans="1:13">
      <c r="A72" s="37">
        <v>11</v>
      </c>
      <c r="B72" s="38" t="s">
        <v>87</v>
      </c>
      <c r="C72" s="38">
        <v>914</v>
      </c>
      <c r="D72" s="38">
        <v>24</v>
      </c>
      <c r="E72" s="38">
        <v>2</v>
      </c>
      <c r="F72" s="38">
        <v>22</v>
      </c>
      <c r="G72" s="24">
        <v>21</v>
      </c>
      <c r="H72" s="25">
        <v>21</v>
      </c>
      <c r="I72" s="73" t="s">
        <v>88</v>
      </c>
      <c r="J72" s="25">
        <v>21</v>
      </c>
      <c r="K72" s="52">
        <f t="shared" si="8"/>
        <v>21</v>
      </c>
      <c r="L72" s="53">
        <f t="shared" si="9"/>
        <v>0.954545454545455</v>
      </c>
      <c r="M72" s="52">
        <v>18.3333333333333</v>
      </c>
    </row>
    <row r="73" ht="20.25" spans="1:13">
      <c r="A73" s="37">
        <v>12</v>
      </c>
      <c r="B73" s="38" t="s">
        <v>89</v>
      </c>
      <c r="C73" s="38">
        <v>1107</v>
      </c>
      <c r="D73" s="38">
        <v>30</v>
      </c>
      <c r="E73" s="38">
        <v>0</v>
      </c>
      <c r="F73" s="38">
        <v>30</v>
      </c>
      <c r="G73" s="24">
        <v>23</v>
      </c>
      <c r="H73" s="25">
        <v>25</v>
      </c>
      <c r="I73" s="74"/>
      <c r="J73" s="25">
        <v>27</v>
      </c>
      <c r="K73" s="52">
        <f t="shared" si="8"/>
        <v>25</v>
      </c>
      <c r="L73" s="53">
        <f t="shared" si="9"/>
        <v>0.833333333333333</v>
      </c>
      <c r="M73" s="52">
        <v>16.6666666666667</v>
      </c>
    </row>
    <row r="74" ht="20.25" spans="1:13">
      <c r="A74" s="37">
        <v>13</v>
      </c>
      <c r="B74" s="38" t="s">
        <v>90</v>
      </c>
      <c r="C74" s="38">
        <v>1108</v>
      </c>
      <c r="D74" s="38">
        <v>31</v>
      </c>
      <c r="E74" s="38">
        <v>2</v>
      </c>
      <c r="F74" s="38">
        <v>29</v>
      </c>
      <c r="G74" s="24">
        <v>26</v>
      </c>
      <c r="H74" s="25">
        <v>24</v>
      </c>
      <c r="I74" s="25">
        <v>27</v>
      </c>
      <c r="J74" s="25">
        <v>28</v>
      </c>
      <c r="K74" s="52">
        <f t="shared" si="8"/>
        <v>26.25</v>
      </c>
      <c r="L74" s="53">
        <f t="shared" si="9"/>
        <v>0.905172413793103</v>
      </c>
      <c r="M74" s="52">
        <v>11.25</v>
      </c>
    </row>
    <row r="75" ht="20.25" spans="1:13">
      <c r="A75" s="37">
        <v>14</v>
      </c>
      <c r="B75" s="38" t="s">
        <v>91</v>
      </c>
      <c r="C75" s="38">
        <v>1106</v>
      </c>
      <c r="D75" s="38">
        <v>33</v>
      </c>
      <c r="E75" s="38">
        <v>6</v>
      </c>
      <c r="F75" s="38">
        <v>27</v>
      </c>
      <c r="G75" s="24">
        <v>20</v>
      </c>
      <c r="H75" s="25">
        <v>12</v>
      </c>
      <c r="I75" s="25" t="s">
        <v>88</v>
      </c>
      <c r="J75" s="25">
        <v>25</v>
      </c>
      <c r="K75" s="52">
        <f t="shared" si="8"/>
        <v>19</v>
      </c>
      <c r="L75" s="53">
        <f t="shared" si="9"/>
        <v>0.703703703703704</v>
      </c>
      <c r="M75" s="52">
        <v>18.3333333333333</v>
      </c>
    </row>
    <row r="76" ht="20.25" spans="1:13">
      <c r="A76" s="37">
        <v>15</v>
      </c>
      <c r="B76" s="38" t="s">
        <v>92</v>
      </c>
      <c r="C76" s="38">
        <v>1104</v>
      </c>
      <c r="D76" s="38">
        <v>25</v>
      </c>
      <c r="E76" s="38">
        <v>4</v>
      </c>
      <c r="F76" s="38">
        <v>21</v>
      </c>
      <c r="G76" s="24">
        <v>14</v>
      </c>
      <c r="H76" s="25">
        <v>18</v>
      </c>
      <c r="I76" s="25">
        <v>21</v>
      </c>
      <c r="J76" s="25">
        <v>15</v>
      </c>
      <c r="K76" s="52">
        <f t="shared" si="8"/>
        <v>17</v>
      </c>
      <c r="L76" s="53">
        <f t="shared" si="9"/>
        <v>0.80952380952381</v>
      </c>
      <c r="M76" s="52">
        <v>18.75</v>
      </c>
    </row>
    <row r="77" ht="20.25" spans="1:13">
      <c r="A77" s="37">
        <v>16</v>
      </c>
      <c r="B77" s="38" t="s">
        <v>93</v>
      </c>
      <c r="C77" s="38">
        <v>1103</v>
      </c>
      <c r="D77" s="38">
        <v>36</v>
      </c>
      <c r="E77" s="38">
        <v>5</v>
      </c>
      <c r="F77" s="38">
        <v>31</v>
      </c>
      <c r="G77" s="24">
        <v>20</v>
      </c>
      <c r="H77" s="25">
        <v>21</v>
      </c>
      <c r="I77" s="25">
        <v>22</v>
      </c>
      <c r="J77" s="25">
        <v>16</v>
      </c>
      <c r="K77" s="52">
        <f t="shared" si="8"/>
        <v>19.75</v>
      </c>
      <c r="L77" s="53">
        <f t="shared" si="9"/>
        <v>0.637096774193548</v>
      </c>
      <c r="M77" s="52">
        <v>20</v>
      </c>
    </row>
    <row r="78" ht="20.25" spans="1:13">
      <c r="A78" s="37">
        <v>17</v>
      </c>
      <c r="B78" s="38" t="s">
        <v>94</v>
      </c>
      <c r="C78" s="38">
        <v>1109</v>
      </c>
      <c r="D78" s="38">
        <v>38</v>
      </c>
      <c r="E78" s="38">
        <v>4</v>
      </c>
      <c r="F78" s="38">
        <v>34</v>
      </c>
      <c r="G78" s="24">
        <v>11</v>
      </c>
      <c r="H78" s="25">
        <v>9</v>
      </c>
      <c r="I78" s="25">
        <v>10</v>
      </c>
      <c r="J78" s="25" t="s">
        <v>34</v>
      </c>
      <c r="K78" s="52">
        <f t="shared" si="8"/>
        <v>10</v>
      </c>
      <c r="L78" s="53">
        <f t="shared" si="9"/>
        <v>0.294117647058824</v>
      </c>
      <c r="M78" s="52">
        <v>20</v>
      </c>
    </row>
    <row r="79" ht="20.25" spans="1:13">
      <c r="A79" s="37">
        <v>18</v>
      </c>
      <c r="B79" s="38" t="s">
        <v>95</v>
      </c>
      <c r="C79" s="38">
        <v>1105</v>
      </c>
      <c r="D79" s="38">
        <v>22</v>
      </c>
      <c r="E79" s="38">
        <v>0</v>
      </c>
      <c r="F79" s="38">
        <v>22</v>
      </c>
      <c r="G79" s="61">
        <v>11</v>
      </c>
      <c r="H79" s="61">
        <v>12</v>
      </c>
      <c r="I79" s="61">
        <v>11</v>
      </c>
      <c r="J79" s="61">
        <v>13</v>
      </c>
      <c r="K79" s="52">
        <f t="shared" si="8"/>
        <v>11.75</v>
      </c>
      <c r="L79" s="53">
        <f t="shared" si="9"/>
        <v>0.534090909090909</v>
      </c>
      <c r="M79" s="52">
        <v>13.75</v>
      </c>
    </row>
    <row r="80" ht="20.25" spans="1:13">
      <c r="A80" s="37">
        <v>19</v>
      </c>
      <c r="B80" s="38" t="s">
        <v>96</v>
      </c>
      <c r="C80" s="38">
        <v>1105</v>
      </c>
      <c r="D80" s="38">
        <v>14</v>
      </c>
      <c r="E80" s="38">
        <v>3</v>
      </c>
      <c r="F80" s="38">
        <v>11</v>
      </c>
      <c r="G80" s="61">
        <v>10</v>
      </c>
      <c r="H80" s="61">
        <v>11</v>
      </c>
      <c r="I80" s="61">
        <v>9</v>
      </c>
      <c r="J80" s="61">
        <v>9</v>
      </c>
      <c r="K80" s="52">
        <f t="shared" si="8"/>
        <v>9.75</v>
      </c>
      <c r="L80" s="53">
        <f t="shared" si="9"/>
        <v>0.886363636363636</v>
      </c>
      <c r="M80" s="52">
        <v>13.75</v>
      </c>
    </row>
    <row r="81" spans="1:13">
      <c r="A81" s="62" t="s">
        <v>0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75"/>
    </row>
    <row r="82" spans="1:13">
      <c r="A82" s="64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76"/>
    </row>
    <row r="83" ht="18.75" spans="1:13">
      <c r="A83" s="66" t="s">
        <v>97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77"/>
    </row>
    <row r="84" ht="14.25" spans="1:13">
      <c r="A84" s="3" t="s">
        <v>2</v>
      </c>
      <c r="B84" s="3" t="s">
        <v>3</v>
      </c>
      <c r="C84" s="3" t="s">
        <v>4</v>
      </c>
      <c r="D84" s="3" t="s">
        <v>5</v>
      </c>
      <c r="E84" s="3" t="s">
        <v>6</v>
      </c>
      <c r="F84" s="3" t="s">
        <v>7</v>
      </c>
      <c r="G84" s="4">
        <v>4.09</v>
      </c>
      <c r="H84" s="4">
        <v>4.11</v>
      </c>
      <c r="I84" s="4">
        <v>4.12</v>
      </c>
      <c r="J84" s="4">
        <v>4.13</v>
      </c>
      <c r="K84" s="44" t="s">
        <v>8</v>
      </c>
      <c r="L84" s="44" t="s">
        <v>9</v>
      </c>
      <c r="M84" s="3" t="s">
        <v>10</v>
      </c>
    </row>
    <row r="85" ht="18.75" spans="1:13">
      <c r="A85" s="68">
        <v>1</v>
      </c>
      <c r="B85" s="33" t="s">
        <v>98</v>
      </c>
      <c r="C85" s="33">
        <v>604</v>
      </c>
      <c r="D85" s="3" t="s">
        <v>99</v>
      </c>
      <c r="E85" s="69">
        <v>4</v>
      </c>
      <c r="F85" s="33">
        <v>27</v>
      </c>
      <c r="G85" s="70">
        <v>25</v>
      </c>
      <c r="H85" s="10">
        <v>26</v>
      </c>
      <c r="I85" s="11">
        <v>27</v>
      </c>
      <c r="J85" s="11">
        <v>27</v>
      </c>
      <c r="K85" s="57">
        <f t="shared" ref="K85:K93" si="10">AVERAGE(H85:J85)</f>
        <v>26.6666666666667</v>
      </c>
      <c r="L85" s="46">
        <f t="shared" ref="L85:L93" si="11">K85/F85</f>
        <v>0.987654320987654</v>
      </c>
      <c r="M85" s="57">
        <v>15</v>
      </c>
    </row>
    <row r="86" ht="18.75" spans="1:13">
      <c r="A86" s="68">
        <v>2</v>
      </c>
      <c r="B86" s="33" t="s">
        <v>100</v>
      </c>
      <c r="C86" s="33">
        <v>605</v>
      </c>
      <c r="D86" s="3" t="s">
        <v>99</v>
      </c>
      <c r="E86" s="69">
        <v>6</v>
      </c>
      <c r="F86" s="33">
        <v>25</v>
      </c>
      <c r="G86" s="70">
        <v>24</v>
      </c>
      <c r="H86" s="10">
        <v>25</v>
      </c>
      <c r="I86" s="78">
        <f>2+23</f>
        <v>25</v>
      </c>
      <c r="J86" s="78">
        <v>23</v>
      </c>
      <c r="K86" s="57">
        <f t="shared" si="10"/>
        <v>24.3333333333333</v>
      </c>
      <c r="L86" s="46">
        <f t="shared" si="11"/>
        <v>0.973333333333333</v>
      </c>
      <c r="M86" s="57">
        <v>20</v>
      </c>
    </row>
    <row r="87" ht="18.75" spans="1:13">
      <c r="A87" s="68">
        <v>3</v>
      </c>
      <c r="B87" s="33" t="s">
        <v>101</v>
      </c>
      <c r="C87" s="33">
        <v>606</v>
      </c>
      <c r="D87" s="3" t="s">
        <v>48</v>
      </c>
      <c r="E87" s="69">
        <v>7</v>
      </c>
      <c r="F87" s="33">
        <v>23</v>
      </c>
      <c r="G87" s="70">
        <v>13</v>
      </c>
      <c r="H87" s="10">
        <v>18</v>
      </c>
      <c r="I87" s="78">
        <v>23</v>
      </c>
      <c r="J87" s="78">
        <v>20</v>
      </c>
      <c r="K87" s="57">
        <f t="shared" si="10"/>
        <v>20.3333333333333</v>
      </c>
      <c r="L87" s="46">
        <f t="shared" si="11"/>
        <v>0.884057971014493</v>
      </c>
      <c r="M87" s="57">
        <v>18.3333333333333</v>
      </c>
    </row>
    <row r="88" ht="18.75" spans="1:13">
      <c r="A88" s="68">
        <v>4</v>
      </c>
      <c r="B88" s="33" t="s">
        <v>102</v>
      </c>
      <c r="C88" s="33">
        <v>607</v>
      </c>
      <c r="D88" s="3" t="s">
        <v>99</v>
      </c>
      <c r="E88" s="69">
        <v>6</v>
      </c>
      <c r="F88" s="33">
        <v>25</v>
      </c>
      <c r="G88" s="70">
        <v>23</v>
      </c>
      <c r="H88" s="10">
        <v>25</v>
      </c>
      <c r="I88" s="78">
        <v>25</v>
      </c>
      <c r="J88" s="78">
        <v>24</v>
      </c>
      <c r="K88" s="57">
        <f t="shared" si="10"/>
        <v>24.6666666666667</v>
      </c>
      <c r="L88" s="46">
        <f t="shared" si="11"/>
        <v>0.986666666666667</v>
      </c>
      <c r="M88" s="57">
        <v>16.6666666666667</v>
      </c>
    </row>
    <row r="89" ht="18.75" spans="1:13">
      <c r="A89" s="68">
        <v>5</v>
      </c>
      <c r="B89" s="33" t="s">
        <v>103</v>
      </c>
      <c r="C89" s="33">
        <v>608</v>
      </c>
      <c r="D89" s="3" t="s">
        <v>99</v>
      </c>
      <c r="E89" s="69">
        <v>6</v>
      </c>
      <c r="F89" s="33">
        <v>25</v>
      </c>
      <c r="G89" s="70">
        <v>21</v>
      </c>
      <c r="H89" s="10">
        <v>23</v>
      </c>
      <c r="I89" s="78">
        <v>22</v>
      </c>
      <c r="J89" s="78">
        <v>23</v>
      </c>
      <c r="K89" s="57">
        <f t="shared" si="10"/>
        <v>22.6666666666667</v>
      </c>
      <c r="L89" s="46">
        <f t="shared" si="11"/>
        <v>0.906666666666667</v>
      </c>
      <c r="M89" s="57">
        <v>20</v>
      </c>
    </row>
    <row r="90" ht="18.75" spans="1:13">
      <c r="A90" s="68">
        <v>6</v>
      </c>
      <c r="B90" s="33" t="s">
        <v>104</v>
      </c>
      <c r="C90" s="33">
        <v>609</v>
      </c>
      <c r="D90" s="3" t="s">
        <v>52</v>
      </c>
      <c r="E90" s="69">
        <v>9</v>
      </c>
      <c r="F90" s="33">
        <v>23</v>
      </c>
      <c r="G90" s="70">
        <v>21</v>
      </c>
      <c r="H90" s="10">
        <v>22</v>
      </c>
      <c r="I90" s="78">
        <v>23</v>
      </c>
      <c r="J90" s="78">
        <v>22</v>
      </c>
      <c r="K90" s="57">
        <f t="shared" si="10"/>
        <v>22.3333333333333</v>
      </c>
      <c r="L90" s="46">
        <f t="shared" si="11"/>
        <v>0.971014492753623</v>
      </c>
      <c r="M90" s="57">
        <v>16.6666666666667</v>
      </c>
    </row>
    <row r="91" ht="18.75" spans="1:13">
      <c r="A91" s="68">
        <v>7</v>
      </c>
      <c r="B91" s="33" t="s">
        <v>105</v>
      </c>
      <c r="C91" s="33">
        <v>610</v>
      </c>
      <c r="D91" s="3" t="s">
        <v>99</v>
      </c>
      <c r="E91" s="69">
        <v>3</v>
      </c>
      <c r="F91" s="33">
        <v>28</v>
      </c>
      <c r="G91" s="70">
        <v>22</v>
      </c>
      <c r="H91" s="10">
        <v>27</v>
      </c>
      <c r="I91" s="78">
        <v>27</v>
      </c>
      <c r="J91" s="78">
        <v>26</v>
      </c>
      <c r="K91" s="57">
        <f t="shared" si="10"/>
        <v>26.6666666666667</v>
      </c>
      <c r="L91" s="46">
        <f t="shared" si="11"/>
        <v>0.952380952380952</v>
      </c>
      <c r="M91" s="57">
        <v>18.3333333333333</v>
      </c>
    </row>
    <row r="92" ht="18.75" spans="1:13">
      <c r="A92" s="68">
        <v>8</v>
      </c>
      <c r="B92" s="33" t="s">
        <v>106</v>
      </c>
      <c r="C92" s="33">
        <v>611</v>
      </c>
      <c r="D92" s="3" t="s">
        <v>99</v>
      </c>
      <c r="E92" s="69">
        <v>18</v>
      </c>
      <c r="F92" s="33">
        <v>13</v>
      </c>
      <c r="G92" s="70">
        <v>13</v>
      </c>
      <c r="H92" s="10">
        <v>12</v>
      </c>
      <c r="I92" s="78">
        <v>13</v>
      </c>
      <c r="J92" s="78">
        <v>12</v>
      </c>
      <c r="K92" s="57">
        <f t="shared" si="10"/>
        <v>12.3333333333333</v>
      </c>
      <c r="L92" s="46">
        <f t="shared" si="11"/>
        <v>0.948717948717949</v>
      </c>
      <c r="M92" s="57">
        <v>20</v>
      </c>
    </row>
    <row r="93" ht="18.75" spans="1:13">
      <c r="A93" s="68">
        <v>9</v>
      </c>
      <c r="B93" s="33" t="s">
        <v>107</v>
      </c>
      <c r="C93" s="33">
        <v>612</v>
      </c>
      <c r="D93" s="3" t="s">
        <v>48</v>
      </c>
      <c r="E93" s="69">
        <v>6</v>
      </c>
      <c r="F93" s="33">
        <v>23</v>
      </c>
      <c r="G93" s="70">
        <v>23</v>
      </c>
      <c r="H93" s="10">
        <v>20</v>
      </c>
      <c r="I93" s="78">
        <f>0+21</f>
        <v>21</v>
      </c>
      <c r="J93" s="78">
        <v>23</v>
      </c>
      <c r="K93" s="57">
        <f t="shared" si="10"/>
        <v>21.3333333333333</v>
      </c>
      <c r="L93" s="46">
        <f t="shared" si="11"/>
        <v>0.927536231884058</v>
      </c>
      <c r="M93" s="57">
        <v>20</v>
      </c>
    </row>
    <row r="94" spans="1:13">
      <c r="A94" s="62" t="s">
        <v>0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75"/>
    </row>
    <row r="95" spans="1:13">
      <c r="A95" s="64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76"/>
    </row>
    <row r="96" ht="20.25" spans="1:13">
      <c r="A96" s="71" t="s">
        <v>97</v>
      </c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9"/>
    </row>
    <row r="97" ht="14.25" spans="1:13">
      <c r="A97" s="3" t="s">
        <v>2</v>
      </c>
      <c r="B97" s="3" t="s">
        <v>3</v>
      </c>
      <c r="C97" s="3" t="s">
        <v>4</v>
      </c>
      <c r="D97" s="3" t="s">
        <v>5</v>
      </c>
      <c r="E97" s="3" t="s">
        <v>6</v>
      </c>
      <c r="F97" s="3" t="s">
        <v>7</v>
      </c>
      <c r="G97" s="4">
        <v>4.09</v>
      </c>
      <c r="H97" s="4">
        <v>4.11</v>
      </c>
      <c r="I97" s="4">
        <v>4.12</v>
      </c>
      <c r="J97" s="4">
        <v>4.13</v>
      </c>
      <c r="K97" s="44" t="s">
        <v>8</v>
      </c>
      <c r="L97" s="44" t="s">
        <v>9</v>
      </c>
      <c r="M97" s="3" t="s">
        <v>10</v>
      </c>
    </row>
    <row r="98" ht="18.75" spans="1:13">
      <c r="A98" s="33">
        <v>1</v>
      </c>
      <c r="B98" s="34" t="s">
        <v>108</v>
      </c>
      <c r="C98" s="34">
        <v>504</v>
      </c>
      <c r="D98" s="34">
        <v>30</v>
      </c>
      <c r="E98" s="34">
        <v>5</v>
      </c>
      <c r="F98" s="34">
        <v>25</v>
      </c>
      <c r="G98" s="70">
        <v>25</v>
      </c>
      <c r="H98" s="10">
        <v>24</v>
      </c>
      <c r="I98" s="11">
        <v>25</v>
      </c>
      <c r="J98" s="11">
        <v>25</v>
      </c>
      <c r="K98" s="57">
        <f t="shared" ref="K98:K106" si="12">AVERAGE(H98:J98)</f>
        <v>24.6666666666667</v>
      </c>
      <c r="L98" s="46">
        <f t="shared" ref="L98:L106" si="13">K98/F98</f>
        <v>0.986666666666667</v>
      </c>
      <c r="M98" s="57">
        <v>20</v>
      </c>
    </row>
    <row r="99" ht="18.75" spans="1:13">
      <c r="A99" s="33">
        <v>2</v>
      </c>
      <c r="B99" s="34" t="s">
        <v>109</v>
      </c>
      <c r="C99" s="34">
        <v>506</v>
      </c>
      <c r="D99" s="34">
        <v>29</v>
      </c>
      <c r="E99" s="34">
        <v>3</v>
      </c>
      <c r="F99" s="34">
        <v>26</v>
      </c>
      <c r="G99" s="70">
        <v>26</v>
      </c>
      <c r="H99" s="10">
        <v>25</v>
      </c>
      <c r="I99" s="78">
        <v>25</v>
      </c>
      <c r="J99" s="78">
        <v>26</v>
      </c>
      <c r="K99" s="57">
        <f t="shared" si="12"/>
        <v>25.3333333333333</v>
      </c>
      <c r="L99" s="46">
        <f t="shared" si="13"/>
        <v>0.974358974358974</v>
      </c>
      <c r="M99" s="57">
        <v>20</v>
      </c>
    </row>
    <row r="100" ht="18.75" spans="1:13">
      <c r="A100" s="33">
        <v>3</v>
      </c>
      <c r="B100" s="34" t="s">
        <v>110</v>
      </c>
      <c r="C100" s="34">
        <v>507</v>
      </c>
      <c r="D100" s="34">
        <v>30</v>
      </c>
      <c r="E100" s="34">
        <v>3</v>
      </c>
      <c r="F100" s="34">
        <v>27</v>
      </c>
      <c r="G100" s="70">
        <v>20</v>
      </c>
      <c r="H100" s="10">
        <v>22</v>
      </c>
      <c r="I100" s="78">
        <v>19</v>
      </c>
      <c r="J100" s="78">
        <v>25</v>
      </c>
      <c r="K100" s="57">
        <f t="shared" si="12"/>
        <v>22</v>
      </c>
      <c r="L100" s="46">
        <f t="shared" si="13"/>
        <v>0.814814814814815</v>
      </c>
      <c r="M100" s="57">
        <v>20</v>
      </c>
    </row>
    <row r="101" ht="18.75" spans="1:13">
      <c r="A101" s="33">
        <v>4</v>
      </c>
      <c r="B101" s="34" t="s">
        <v>111</v>
      </c>
      <c r="C101" s="34">
        <v>508</v>
      </c>
      <c r="D101" s="34">
        <v>30</v>
      </c>
      <c r="E101" s="34">
        <v>2</v>
      </c>
      <c r="F101" s="34">
        <v>28</v>
      </c>
      <c r="G101" s="70">
        <v>22</v>
      </c>
      <c r="H101" s="10">
        <v>23</v>
      </c>
      <c r="I101" s="78">
        <v>24</v>
      </c>
      <c r="J101" s="78">
        <v>25</v>
      </c>
      <c r="K101" s="57">
        <f t="shared" si="12"/>
        <v>24</v>
      </c>
      <c r="L101" s="46">
        <f t="shared" si="13"/>
        <v>0.857142857142857</v>
      </c>
      <c r="M101" s="57">
        <v>20</v>
      </c>
    </row>
    <row r="102" ht="18.75" spans="1:13">
      <c r="A102" s="33">
        <v>5</v>
      </c>
      <c r="B102" s="34" t="s">
        <v>112</v>
      </c>
      <c r="C102" s="34">
        <v>509</v>
      </c>
      <c r="D102" s="34">
        <v>30</v>
      </c>
      <c r="E102" s="34">
        <v>6</v>
      </c>
      <c r="F102" s="34">
        <v>24</v>
      </c>
      <c r="G102" s="70">
        <v>19</v>
      </c>
      <c r="H102" s="10">
        <v>21</v>
      </c>
      <c r="I102" s="78">
        <f>0+22</f>
        <v>22</v>
      </c>
      <c r="J102" s="78">
        <v>21</v>
      </c>
      <c r="K102" s="57">
        <f t="shared" si="12"/>
        <v>21.3333333333333</v>
      </c>
      <c r="L102" s="46">
        <f t="shared" si="13"/>
        <v>0.888888888888889</v>
      </c>
      <c r="M102" s="57">
        <v>20</v>
      </c>
    </row>
    <row r="103" ht="18.75" spans="1:13">
      <c r="A103" s="33">
        <v>6</v>
      </c>
      <c r="B103" s="34" t="s">
        <v>113</v>
      </c>
      <c r="C103" s="34">
        <v>510</v>
      </c>
      <c r="D103" s="34">
        <v>29</v>
      </c>
      <c r="E103" s="34">
        <v>4</v>
      </c>
      <c r="F103" s="34">
        <v>25</v>
      </c>
      <c r="G103" s="70">
        <v>23</v>
      </c>
      <c r="H103" s="10">
        <v>23</v>
      </c>
      <c r="I103" s="78">
        <v>23</v>
      </c>
      <c r="J103" s="78">
        <v>22</v>
      </c>
      <c r="K103" s="57">
        <f t="shared" si="12"/>
        <v>22.6666666666667</v>
      </c>
      <c r="L103" s="46">
        <f t="shared" si="13"/>
        <v>0.906666666666667</v>
      </c>
      <c r="M103" s="57">
        <v>20</v>
      </c>
    </row>
    <row r="104" ht="18.75" spans="1:13">
      <c r="A104" s="33">
        <v>7</v>
      </c>
      <c r="B104" s="34" t="s">
        <v>114</v>
      </c>
      <c r="C104" s="34">
        <v>511</v>
      </c>
      <c r="D104" s="34">
        <v>30</v>
      </c>
      <c r="E104" s="34">
        <v>5</v>
      </c>
      <c r="F104" s="34">
        <v>25</v>
      </c>
      <c r="G104" s="70">
        <v>25</v>
      </c>
      <c r="H104" s="10">
        <v>25</v>
      </c>
      <c r="I104" s="78">
        <v>25</v>
      </c>
      <c r="J104" s="78">
        <v>25</v>
      </c>
      <c r="K104" s="57">
        <f t="shared" si="12"/>
        <v>25</v>
      </c>
      <c r="L104" s="46">
        <f t="shared" si="13"/>
        <v>1</v>
      </c>
      <c r="M104" s="57">
        <v>20</v>
      </c>
    </row>
    <row r="105" ht="18.75" spans="1:13">
      <c r="A105" s="33">
        <v>8</v>
      </c>
      <c r="B105" s="34" t="s">
        <v>115</v>
      </c>
      <c r="C105" s="34">
        <v>512</v>
      </c>
      <c r="D105" s="34">
        <v>30</v>
      </c>
      <c r="E105" s="34">
        <v>7</v>
      </c>
      <c r="F105" s="34">
        <v>23</v>
      </c>
      <c r="G105" s="70">
        <v>23</v>
      </c>
      <c r="H105" s="10">
        <v>23</v>
      </c>
      <c r="I105" s="78">
        <v>23</v>
      </c>
      <c r="J105" s="78">
        <v>22</v>
      </c>
      <c r="K105" s="57">
        <f t="shared" si="12"/>
        <v>22.6666666666667</v>
      </c>
      <c r="L105" s="46">
        <f t="shared" si="13"/>
        <v>0.985507246376812</v>
      </c>
      <c r="M105" s="57">
        <v>20</v>
      </c>
    </row>
    <row r="106" ht="18.75" spans="1:13">
      <c r="A106" s="33">
        <v>9</v>
      </c>
      <c r="B106" s="34" t="s">
        <v>116</v>
      </c>
      <c r="C106" s="34">
        <v>514</v>
      </c>
      <c r="D106" s="34">
        <v>30</v>
      </c>
      <c r="E106" s="34">
        <v>7</v>
      </c>
      <c r="F106" s="34">
        <v>22</v>
      </c>
      <c r="G106" s="70">
        <v>22</v>
      </c>
      <c r="H106" s="10">
        <v>22</v>
      </c>
      <c r="I106" s="78">
        <v>22</v>
      </c>
      <c r="J106" s="78">
        <v>22</v>
      </c>
      <c r="K106" s="57">
        <f t="shared" si="12"/>
        <v>22</v>
      </c>
      <c r="L106" s="46">
        <f t="shared" si="13"/>
        <v>1</v>
      </c>
      <c r="M106" s="57">
        <v>20</v>
      </c>
    </row>
  </sheetData>
  <mergeCells count="16">
    <mergeCell ref="A3:M3"/>
    <mergeCell ref="A23:M23"/>
    <mergeCell ref="G36:M36"/>
    <mergeCell ref="A40:M40"/>
    <mergeCell ref="A60:M60"/>
    <mergeCell ref="G64:M64"/>
    <mergeCell ref="A83:M83"/>
    <mergeCell ref="A96:M96"/>
    <mergeCell ref="I72:I73"/>
    <mergeCell ref="A1:M2"/>
    <mergeCell ref="A21:M22"/>
    <mergeCell ref="A38:M39"/>
    <mergeCell ref="A58:M59"/>
    <mergeCell ref="A81:M82"/>
    <mergeCell ref="A94:M95"/>
    <mergeCell ref="G29:M30"/>
  </mergeCells>
  <conditionalFormatting sqref="B44:B46">
    <cfRule type="expression" dxfId="0" priority="3">
      <formula>COUNTIF(#REF!,"/K")+COUNTIF(#REF!,"X/K")&lt;&gt;1</formula>
    </cfRule>
  </conditionalFormatting>
  <conditionalFormatting sqref="B47:B49">
    <cfRule type="expression" dxfId="0" priority="1">
      <formula>COUNTIF(#REF!,"/K")+COUNTIF(#REF!,"X/K")&lt;&gt;1</formula>
    </cfRule>
  </conditionalFormatting>
  <conditionalFormatting sqref="B50:B57">
    <cfRule type="expression" dxfId="0" priority="2">
      <formula>COUNTIF(#REF!,"/K")+COUNTIF(#REF!,"X/K")&lt;&gt;1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信息工程</vt:lpstr>
      <vt:lpstr>机电</vt:lpstr>
      <vt:lpstr>建工</vt:lpstr>
      <vt:lpstr>文法</vt:lpstr>
      <vt:lpstr>基础21</vt:lpstr>
      <vt:lpstr>基础22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2022-09-27T13:09:00Z</dcterms:created>
  <dcterms:modified xsi:type="dcterms:W3CDTF">2023-04-23T13:37:17Z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808C4870D0CB4B57B7DE0B783649591B</vt:lpwstr>
  </property>
  <property fmtid="{D5CDD505-2E9C-101B-9397-08002B2CF9AE}" pid="3" name="KSOProductBuildVer">
    <vt:lpwstr>2052-11.1.0.12651</vt:lpwstr>
  </property>
</Properties>
</file>