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6"/>
  </bookViews>
  <sheets>
    <sheet name=" 电信" sheetId="1" r:id="rId1"/>
    <sheet name="文法" sheetId="5" r:id="rId2"/>
    <sheet name="机电" sheetId="2" r:id="rId3"/>
    <sheet name="建工" sheetId="4" r:id="rId4"/>
    <sheet name="基础22" sheetId="6" r:id="rId5"/>
    <sheet name="基础21" sheetId="3" r:id="rId6"/>
    <sheet name="全校" sheetId="7" r:id="rId7"/>
  </sheets>
  <calcPr calcId="144525"/>
</workbook>
</file>

<file path=xl/sharedStrings.xml><?xml version="1.0" encoding="utf-8"?>
<sst xmlns="http://schemas.openxmlformats.org/spreadsheetml/2006/main" count="354" uniqueCount="108">
  <si>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</si>
  <si>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</si>
  <si>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</si>
  <si>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</si>
  <si>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</si>
  <si>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</si>
  <si>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</si>
  <si>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</si>
  <si>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</si>
  <si>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</si>
  <si>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</si>
  <si>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人工智能2151</t>
  </si>
  <si>
    <t>电子2151</t>
  </si>
  <si>
    <t>网络2071</t>
  </si>
  <si>
    <t>人工2071</t>
  </si>
  <si>
    <t>电子2251</t>
  </si>
  <si>
    <t>信息安全2251</t>
  </si>
  <si>
    <t>动漫2251</t>
  </si>
  <si>
    <t>方阵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</si>
  <si>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</si>
  <si>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</si>
  <si>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</si>
  <si>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</si>
  <si>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</si>
  <si>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</si>
  <si>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</si>
  <si>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</si>
  <si>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移动2231</t>
  </si>
  <si>
    <t>文法与管理学院</t>
  </si>
  <si>
    <t>会计2151</t>
  </si>
  <si>
    <t>旅管2151</t>
  </si>
  <si>
    <t>法律2151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</si>
  <si>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</si>
  <si>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</si>
  <si>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</si>
  <si>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</si>
  <si>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</si>
  <si>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</si>
  <si>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</si>
  <si>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实训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</si>
  <si>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</si>
  <si>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</si>
  <si>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</si>
  <si>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</si>
  <si>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</si>
  <si>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</si>
  <si>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</si>
  <si>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</si>
  <si>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旅管2231</t>
  </si>
  <si>
    <t>机电工程学院</t>
  </si>
  <si>
    <t>机械2151</t>
  </si>
  <si>
    <t>无固定教室，不上晚自习</t>
  </si>
  <si>
    <t>虚拟2151</t>
  </si>
  <si>
    <t>机电2071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</si>
  <si>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</si>
  <si>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</si>
  <si>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</si>
  <si>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</si>
  <si>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</si>
  <si>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</si>
  <si>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</si>
  <si>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</si>
  <si>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</si>
  <si>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</si>
  <si>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</si>
  <si>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</si>
  <si>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</si>
  <si>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数字化2231</t>
  </si>
  <si>
    <t>智能汽车2231</t>
  </si>
  <si>
    <t>建筑与测绘工程学院</t>
  </si>
  <si>
    <t>设计2151</t>
  </si>
  <si>
    <t>装饰2151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</si>
  <si>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</si>
  <si>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</si>
  <si>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</si>
  <si>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</si>
  <si>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</si>
  <si>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</si>
  <si>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</si>
  <si>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</si>
  <si>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</si>
  <si>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</si>
  <si>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</si>
  <si>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</si>
  <si>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建造2231</t>
  </si>
  <si>
    <t>装饰2231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</si>
  <si>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</si>
  <si>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</si>
  <si>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</si>
  <si>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</si>
  <si>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</si>
  <si>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</si>
  <si>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</si>
  <si>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</si>
  <si>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</si>
  <si>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</si>
  <si>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贯通2101</t>
  </si>
  <si>
    <t>贯通2102</t>
  </si>
  <si>
    <t>贯通2103</t>
  </si>
  <si>
    <t>贯通2104</t>
  </si>
  <si>
    <t>贯通2105</t>
  </si>
  <si>
    <t>贯通2106</t>
  </si>
  <si>
    <t>贯通2107</t>
  </si>
  <si>
    <t>贯通2108</t>
  </si>
  <si>
    <t>贯通2109</t>
  </si>
  <si>
    <t>17</t>
  </si>
  <si>
    <t>18</t>
  </si>
  <si>
    <t>19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</si>
</sst>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2" borderId="2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/>
    </xf>
    <xf numFmtId="177" fontId="1" fillId="0" borderId="8" xfId="0" applyNumberFormat="1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7" fontId="1" fillId="0" borderId="10" xfId="0" applyNumberFormat="1" applyFont="1" applyBorder="1" applyAlignment="1">
      <alignment horizontal="center"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zoomScale="130" zoomScaleNormal="130" workbookViewId="0">
      <selection activeCell="G5" sqref="G5:H10"/>
    </sheetView>
  </sheetViews>
  <sheetFormatPr defaultColWidth="9" defaultRowHeight="15.6"/>
  <cols>
    <col min="1" max="1" width="6.37962962962963" style="82" customWidth="1"/>
    <col min="2" max="2" width="19.8796296296296" style="82" customWidth="1"/>
    <col min="3" max="3" width="11.1296296296296" style="59" customWidth="1"/>
    <col min="4" max="6" width="11.1296296296296" style="82" customWidth="1"/>
    <col min="7" max="10" width="7.75" style="82" customWidth="1"/>
    <col min="11" max="11" width="10.1296296296296" style="60" customWidth="1"/>
    <col min="12" max="12" width="8" style="60" customWidth="1"/>
    <col min="13" max="13" width="10.1296296296296" style="83" customWidth="1"/>
    <col min="14" max="16384" width="9" style="83"/>
  </cols>
  <sheetData>
    <row r="1" ht="14.4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4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6"/>
    </row>
    <row r="4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5">
        <v>4.23</v>
      </c>
      <c r="H4" s="5">
        <v>4.25</v>
      </c>
      <c r="I4" s="5">
        <v>4.26</v>
      </c>
      <c r="J4" s="5">
        <v>4.27</v>
      </c>
      <c r="K4" s="27" t="s">
        <v>8</v>
      </c>
      <c r="L4" s="28" t="s">
        <v>9</v>
      </c>
      <c r="M4" s="16" t="s">
        <v>10</v>
      </c>
    </row>
    <row r="5" spans="1:13">
      <c r="A5" s="6">
        <v>1</v>
      </c>
      <c r="B5" s="7" t="s">
        <v>11</v>
      </c>
      <c r="C5" s="8">
        <v>507</v>
      </c>
      <c r="D5" s="9">
        <v>39</v>
      </c>
      <c r="E5" s="8">
        <v>2</v>
      </c>
      <c r="F5" s="10">
        <v>37</v>
      </c>
      <c r="G5" s="11">
        <v>25</v>
      </c>
      <c r="H5" s="11">
        <v>22</v>
      </c>
      <c r="I5" s="11"/>
      <c r="J5" s="16"/>
      <c r="K5" s="5">
        <f>AVERAGE(G5:J5)</f>
        <v>23.5</v>
      </c>
      <c r="L5" s="29">
        <f>K5/F5</f>
        <v>0.635135135135135</v>
      </c>
      <c r="M5" s="5">
        <f>(G21+H21)/2</f>
        <v>15</v>
      </c>
    </row>
    <row r="6" spans="1:13">
      <c r="A6" s="6">
        <v>2</v>
      </c>
      <c r="B6" s="7" t="s">
        <v>12</v>
      </c>
      <c r="C6" s="8">
        <v>402</v>
      </c>
      <c r="D6" s="9">
        <v>36</v>
      </c>
      <c r="E6" s="8">
        <v>3</v>
      </c>
      <c r="F6" s="10">
        <v>33</v>
      </c>
      <c r="G6" s="11">
        <v>21</v>
      </c>
      <c r="H6" s="11">
        <v>19</v>
      </c>
      <c r="I6" s="11"/>
      <c r="J6" s="16"/>
      <c r="K6" s="5">
        <f t="shared" ref="K6:K20" si="0">AVERAGE(G6:J6)</f>
        <v>20</v>
      </c>
      <c r="L6" s="29">
        <f t="shared" ref="L6:L20" si="1">K6/F6</f>
        <v>0.606060606060606</v>
      </c>
      <c r="M6" s="5">
        <f t="shared" ref="M6:M12" si="2">(G22+H22)/2</f>
        <v>17.5</v>
      </c>
    </row>
    <row r="7" spans="1:13">
      <c r="A7" s="6">
        <v>3</v>
      </c>
      <c r="B7" s="7" t="s">
        <v>13</v>
      </c>
      <c r="C7" s="12">
        <v>510</v>
      </c>
      <c r="D7" s="12">
        <v>35</v>
      </c>
      <c r="E7" s="8">
        <v>3</v>
      </c>
      <c r="F7" s="10">
        <v>32</v>
      </c>
      <c r="G7" s="11">
        <v>25</v>
      </c>
      <c r="H7" s="11">
        <v>24</v>
      </c>
      <c r="I7" s="11"/>
      <c r="J7" s="16"/>
      <c r="K7" s="5">
        <f t="shared" si="0"/>
        <v>24.5</v>
      </c>
      <c r="L7" s="29">
        <f t="shared" si="1"/>
        <v>0.765625</v>
      </c>
      <c r="M7" s="5">
        <f t="shared" si="2"/>
        <v>15</v>
      </c>
    </row>
    <row r="8" spans="1:13">
      <c r="A8" s="6">
        <v>4</v>
      </c>
      <c r="B8" s="7" t="s">
        <v>14</v>
      </c>
      <c r="C8" s="12">
        <v>508</v>
      </c>
      <c r="D8" s="12">
        <v>35</v>
      </c>
      <c r="E8" s="8">
        <v>3</v>
      </c>
      <c r="F8" s="10">
        <v>32</v>
      </c>
      <c r="G8" s="11">
        <v>31</v>
      </c>
      <c r="H8" s="11">
        <v>32</v>
      </c>
      <c r="I8" s="11"/>
      <c r="J8" s="16"/>
      <c r="K8" s="5">
        <f t="shared" si="0"/>
        <v>31.5</v>
      </c>
      <c r="L8" s="29">
        <f t="shared" si="1"/>
        <v>0.984375</v>
      </c>
      <c r="M8" s="5">
        <f t="shared" si="2"/>
        <v>15</v>
      </c>
    </row>
    <row r="9" spans="1:13">
      <c r="A9" s="6">
        <v>5</v>
      </c>
      <c r="B9" s="7" t="s">
        <v>15</v>
      </c>
      <c r="C9" s="12">
        <v>504</v>
      </c>
      <c r="D9" s="12">
        <v>36</v>
      </c>
      <c r="E9" s="8">
        <v>5</v>
      </c>
      <c r="F9" s="10">
        <v>31</v>
      </c>
      <c r="G9" s="11">
        <v>25</v>
      </c>
      <c r="H9" s="11">
        <v>23</v>
      </c>
      <c r="I9" s="11"/>
      <c r="J9" s="16"/>
      <c r="K9" s="5">
        <f t="shared" si="0"/>
        <v>24</v>
      </c>
      <c r="L9" s="29">
        <f t="shared" si="1"/>
        <v>0.774193548387097</v>
      </c>
      <c r="M9" s="5">
        <f t="shared" si="2"/>
        <v>17.5</v>
      </c>
    </row>
    <row r="10" spans="1:13">
      <c r="A10" s="6">
        <v>6</v>
      </c>
      <c r="B10" s="7" t="s">
        <v>16</v>
      </c>
      <c r="C10" s="12">
        <v>506</v>
      </c>
      <c r="D10" s="12">
        <v>34</v>
      </c>
      <c r="E10" s="8">
        <v>5</v>
      </c>
      <c r="F10" s="10">
        <v>29</v>
      </c>
      <c r="G10" s="11">
        <v>16</v>
      </c>
      <c r="H10" s="11">
        <v>23</v>
      </c>
      <c r="I10" s="11"/>
      <c r="J10" s="16"/>
      <c r="K10" s="5">
        <f t="shared" si="0"/>
        <v>19.5</v>
      </c>
      <c r="L10" s="29">
        <f t="shared" si="1"/>
        <v>0.672413793103448</v>
      </c>
      <c r="M10" s="5">
        <f t="shared" si="2"/>
        <v>12.5</v>
      </c>
    </row>
    <row r="11" spans="1:13">
      <c r="A11" s="6">
        <v>7</v>
      </c>
      <c r="B11" s="7" t="s">
        <v>17</v>
      </c>
      <c r="C11" s="12">
        <v>505</v>
      </c>
      <c r="D11" s="12">
        <v>35</v>
      </c>
      <c r="E11" s="8">
        <v>4</v>
      </c>
      <c r="F11" s="10">
        <v>31</v>
      </c>
      <c r="G11" s="11">
        <v>24</v>
      </c>
      <c r="H11" s="13" t="s">
        <v>18</v>
      </c>
      <c r="I11" s="11"/>
      <c r="J11" s="16"/>
      <c r="K11" s="5">
        <f t="shared" si="0"/>
        <v>24</v>
      </c>
      <c r="L11" s="29">
        <f t="shared" si="1"/>
        <v>0.774193548387097</v>
      </c>
      <c r="M11" s="5">
        <v>20</v>
      </c>
    </row>
    <row r="12" spans="1:13">
      <c r="A12" s="6">
        <v>8</v>
      </c>
      <c r="B12" s="7" t="s">
        <v>19</v>
      </c>
      <c r="C12" s="12">
        <v>404</v>
      </c>
      <c r="D12" s="12">
        <v>42</v>
      </c>
      <c r="E12" s="8">
        <v>4</v>
      </c>
      <c r="F12" s="10">
        <v>38</v>
      </c>
      <c r="G12" s="11">
        <v>8</v>
      </c>
      <c r="H12" s="14"/>
      <c r="I12" s="11"/>
      <c r="J12" s="16"/>
      <c r="K12" s="5">
        <f t="shared" si="0"/>
        <v>8</v>
      </c>
      <c r="L12" s="29">
        <f t="shared" si="1"/>
        <v>0.210526315789474</v>
      </c>
      <c r="M12" s="5">
        <v>20</v>
      </c>
    </row>
    <row r="13" spans="1:13">
      <c r="A13" s="6">
        <v>9</v>
      </c>
      <c r="B13" s="7" t="s">
        <v>20</v>
      </c>
      <c r="C13" s="12">
        <v>407</v>
      </c>
      <c r="D13" s="12">
        <v>42</v>
      </c>
      <c r="E13" s="8">
        <v>2</v>
      </c>
      <c r="F13" s="10">
        <v>40</v>
      </c>
      <c r="G13" s="13" t="s">
        <v>18</v>
      </c>
      <c r="H13" s="14"/>
      <c r="I13" s="11"/>
      <c r="J13" s="11"/>
      <c r="K13" s="30" t="s">
        <v>18</v>
      </c>
      <c r="L13" s="31"/>
      <c r="M13" s="32"/>
    </row>
    <row r="14" spans="1:13">
      <c r="A14" s="6">
        <v>10</v>
      </c>
      <c r="B14" s="7" t="s">
        <v>21</v>
      </c>
      <c r="C14" s="9">
        <v>405</v>
      </c>
      <c r="D14" s="12">
        <v>28</v>
      </c>
      <c r="E14" s="8">
        <v>2</v>
      </c>
      <c r="F14" s="10">
        <v>26</v>
      </c>
      <c r="G14" s="14"/>
      <c r="H14" s="14"/>
      <c r="I14" s="15"/>
      <c r="J14" s="15"/>
      <c r="K14" s="33"/>
      <c r="L14" s="34"/>
      <c r="M14" s="35"/>
    </row>
    <row r="15" spans="1:13">
      <c r="A15" s="6">
        <v>11</v>
      </c>
      <c r="B15" s="7" t="s">
        <v>22</v>
      </c>
      <c r="C15" s="9">
        <v>410</v>
      </c>
      <c r="D15" s="12">
        <v>31</v>
      </c>
      <c r="E15" s="8">
        <v>6</v>
      </c>
      <c r="F15" s="10">
        <v>25</v>
      </c>
      <c r="G15" s="14"/>
      <c r="H15" s="14"/>
      <c r="I15" s="15"/>
      <c r="J15" s="15"/>
      <c r="K15" s="33"/>
      <c r="L15" s="34"/>
      <c r="M15" s="35"/>
    </row>
    <row r="16" spans="1:13">
      <c r="A16" s="6">
        <v>12</v>
      </c>
      <c r="B16" s="7" t="s">
        <v>23</v>
      </c>
      <c r="C16" s="9">
        <v>406</v>
      </c>
      <c r="D16" s="12">
        <v>26</v>
      </c>
      <c r="E16" s="8">
        <v>1</v>
      </c>
      <c r="F16" s="10">
        <v>25</v>
      </c>
      <c r="G16" s="14"/>
      <c r="H16" s="14"/>
      <c r="I16" s="15"/>
      <c r="J16" s="15"/>
      <c r="K16" s="33"/>
      <c r="L16" s="34"/>
      <c r="M16" s="35"/>
    </row>
    <row r="17" spans="1:13">
      <c r="A17" s="6">
        <v>13</v>
      </c>
      <c r="B17" s="7" t="s">
        <v>24</v>
      </c>
      <c r="C17" s="9">
        <v>408</v>
      </c>
      <c r="D17" s="12">
        <v>34</v>
      </c>
      <c r="E17" s="8">
        <v>2</v>
      </c>
      <c r="F17" s="10">
        <v>32</v>
      </c>
      <c r="G17" s="14"/>
      <c r="H17" s="14"/>
      <c r="I17" s="11"/>
      <c r="J17" s="16"/>
      <c r="K17" s="33"/>
      <c r="L17" s="34"/>
      <c r="M17" s="35"/>
    </row>
    <row r="18" spans="1:13">
      <c r="A18" s="6">
        <v>14</v>
      </c>
      <c r="B18" s="7" t="s">
        <v>25</v>
      </c>
      <c r="C18" s="9">
        <v>411</v>
      </c>
      <c r="D18" s="12">
        <v>35</v>
      </c>
      <c r="E18" s="8">
        <v>0</v>
      </c>
      <c r="F18" s="10">
        <v>35</v>
      </c>
      <c r="G18" s="14"/>
      <c r="H18" s="14"/>
      <c r="I18" s="11"/>
      <c r="J18" s="16"/>
      <c r="K18" s="33"/>
      <c r="L18" s="34"/>
      <c r="M18" s="35"/>
    </row>
    <row r="19" spans="1:13">
      <c r="A19" s="6">
        <v>15</v>
      </c>
      <c r="B19" s="7" t="s">
        <v>26</v>
      </c>
      <c r="C19" s="8">
        <v>413</v>
      </c>
      <c r="D19" s="9">
        <v>33</v>
      </c>
      <c r="E19" s="8">
        <v>2</v>
      </c>
      <c r="F19" s="10">
        <v>31</v>
      </c>
      <c r="G19" s="14"/>
      <c r="H19" s="14"/>
      <c r="I19" s="11"/>
      <c r="J19" s="16"/>
      <c r="K19" s="33"/>
      <c r="L19" s="34"/>
      <c r="M19" s="35"/>
    </row>
    <row r="20" spans="1:13">
      <c r="A20" s="6">
        <v>16</v>
      </c>
      <c r="B20" s="7" t="s">
        <v>27</v>
      </c>
      <c r="C20" s="8">
        <v>409</v>
      </c>
      <c r="D20" s="9">
        <v>40</v>
      </c>
      <c r="E20" s="8">
        <v>0</v>
      </c>
      <c r="F20" s="10">
        <v>40</v>
      </c>
      <c r="G20" s="15"/>
      <c r="H20" s="15"/>
      <c r="I20" s="11"/>
      <c r="J20" s="16"/>
      <c r="K20" s="36"/>
      <c r="L20" s="37"/>
      <c r="M20" s="38"/>
    </row>
    <row r="21" spans="1:13">
      <c r="A21" s="84"/>
      <c r="B21" s="84"/>
      <c r="C21" s="62"/>
      <c r="D21" s="84"/>
      <c r="E21" s="84"/>
      <c r="F21" s="84"/>
      <c r="G21" s="84">
        <v>15</v>
      </c>
      <c r="H21" s="84">
        <v>15</v>
      </c>
      <c r="I21" s="84"/>
      <c r="J21" s="84"/>
      <c r="K21" s="74"/>
      <c r="L21" s="75"/>
      <c r="M21" s="74"/>
    </row>
    <row r="22" spans="1:13">
      <c r="A22" s="84"/>
      <c r="B22" s="84"/>
      <c r="C22" s="62"/>
      <c r="D22" s="84"/>
      <c r="E22" s="84"/>
      <c r="F22" s="84"/>
      <c r="G22" s="84">
        <v>15</v>
      </c>
      <c r="H22" s="84">
        <v>20</v>
      </c>
      <c r="I22" s="84"/>
      <c r="J22" s="84"/>
      <c r="K22" s="74"/>
      <c r="L22" s="75"/>
      <c r="M22" s="74"/>
    </row>
    <row r="23" spans="1:13">
      <c r="A23" s="84"/>
      <c r="B23" s="84"/>
      <c r="C23" s="62"/>
      <c r="D23" s="84"/>
      <c r="E23" s="84"/>
      <c r="F23" s="84"/>
      <c r="G23" s="84">
        <v>15</v>
      </c>
      <c r="H23" s="84">
        <v>15</v>
      </c>
      <c r="I23" s="84"/>
      <c r="J23" s="84"/>
      <c r="K23" s="74"/>
      <c r="L23" s="75"/>
      <c r="M23" s="74"/>
    </row>
    <row r="24" spans="1:13">
      <c r="A24" s="84"/>
      <c r="B24" s="84"/>
      <c r="C24" s="62"/>
      <c r="D24" s="84"/>
      <c r="E24" s="84"/>
      <c r="F24" s="84"/>
      <c r="G24" s="84">
        <v>15</v>
      </c>
      <c r="H24" s="84">
        <v>15</v>
      </c>
      <c r="I24" s="84"/>
      <c r="J24" s="84"/>
      <c r="K24" s="74"/>
      <c r="L24" s="75"/>
      <c r="M24" s="74"/>
    </row>
    <row r="25" spans="1:13">
      <c r="A25" s="84"/>
      <c r="B25" s="84"/>
      <c r="C25" s="62"/>
      <c r="D25" s="84"/>
      <c r="E25" s="84"/>
      <c r="F25" s="84"/>
      <c r="G25" s="84">
        <v>15</v>
      </c>
      <c r="H25" s="84">
        <v>20</v>
      </c>
      <c r="I25" s="84"/>
      <c r="J25" s="84"/>
      <c r="K25" s="66"/>
      <c r="L25" s="75"/>
      <c r="M25" s="63"/>
    </row>
    <row r="26" spans="1:13">
      <c r="A26" s="84"/>
      <c r="B26" s="84"/>
      <c r="C26" s="62"/>
      <c r="D26" s="84"/>
      <c r="E26" s="84"/>
      <c r="F26" s="84"/>
      <c r="G26" s="84">
        <v>15</v>
      </c>
      <c r="H26" s="84">
        <v>10</v>
      </c>
      <c r="I26" s="84"/>
      <c r="J26" s="84"/>
      <c r="K26" s="66"/>
      <c r="L26" s="66"/>
      <c r="M26" s="84"/>
    </row>
    <row r="27" spans="1:13">
      <c r="A27" s="84"/>
      <c r="B27" s="84"/>
      <c r="C27" s="62"/>
      <c r="D27" s="84"/>
      <c r="E27" s="84"/>
      <c r="F27" s="84"/>
      <c r="G27" s="84">
        <v>20</v>
      </c>
      <c r="H27" s="84" t="s">
        <v>18</v>
      </c>
      <c r="I27" s="84"/>
      <c r="J27" s="84"/>
      <c r="K27" s="66"/>
      <c r="L27" s="66"/>
      <c r="M27" s="84"/>
    </row>
    <row r="28" spans="1:13">
      <c r="A28" s="84"/>
      <c r="B28" s="84"/>
      <c r="C28" s="62"/>
      <c r="D28" s="84"/>
      <c r="E28" s="84"/>
      <c r="F28" s="84"/>
      <c r="G28" s="84">
        <v>20</v>
      </c>
      <c r="H28" s="84"/>
      <c r="I28" s="84"/>
      <c r="J28" s="84"/>
      <c r="K28" s="66"/>
      <c r="L28" s="66"/>
      <c r="M28" s="84"/>
    </row>
    <row r="29" spans="1:13">
      <c r="A29" s="84"/>
      <c r="B29" s="84"/>
      <c r="C29" s="62"/>
      <c r="D29" s="84"/>
      <c r="E29" s="84"/>
      <c r="F29" s="84"/>
      <c r="G29" s="84" t="s">
        <v>18</v>
      </c>
      <c r="H29" s="84"/>
      <c r="I29" s="84"/>
      <c r="J29" s="84"/>
      <c r="K29" s="66"/>
      <c r="L29" s="66"/>
      <c r="M29" s="84"/>
    </row>
    <row r="30" spans="1:13">
      <c r="A30" s="84"/>
      <c r="B30" s="84"/>
      <c r="C30" s="62"/>
      <c r="D30" s="84"/>
      <c r="E30" s="84"/>
      <c r="F30" s="84"/>
      <c r="G30" s="84"/>
      <c r="H30" s="84"/>
      <c r="I30" s="84"/>
      <c r="J30" s="84"/>
      <c r="K30" s="66"/>
      <c r="L30" s="66"/>
      <c r="M30" s="84"/>
    </row>
    <row r="31" spans="1:13">
      <c r="A31" s="84"/>
      <c r="B31" s="84"/>
      <c r="C31" s="62"/>
      <c r="D31" s="84"/>
      <c r="E31" s="84"/>
      <c r="F31" s="84"/>
      <c r="G31" s="84"/>
      <c r="H31" s="84"/>
      <c r="I31" s="84"/>
      <c r="J31" s="84"/>
      <c r="K31" s="66"/>
      <c r="L31" s="66"/>
      <c r="M31" s="84"/>
    </row>
    <row r="32" spans="1:13">
      <c r="A32" s="84"/>
      <c r="B32" s="84"/>
      <c r="C32" s="62"/>
      <c r="D32" s="84"/>
      <c r="E32" s="84"/>
      <c r="F32" s="84"/>
      <c r="G32" s="84"/>
      <c r="H32" s="84"/>
      <c r="I32" s="84"/>
      <c r="J32" s="84"/>
      <c r="K32" s="66"/>
      <c r="L32" s="66"/>
      <c r="M32" s="84"/>
    </row>
    <row r="33" spans="1:13">
      <c r="A33" s="84"/>
      <c r="B33" s="84"/>
      <c r="C33" s="62"/>
      <c r="D33" s="84"/>
      <c r="E33" s="84"/>
      <c r="F33" s="84"/>
      <c r="G33" s="84"/>
      <c r="H33" s="84"/>
      <c r="I33" s="84"/>
      <c r="J33" s="84"/>
      <c r="K33" s="66"/>
      <c r="L33" s="66"/>
      <c r="M33" s="84"/>
    </row>
    <row r="34" spans="1:13">
      <c r="A34" s="84"/>
      <c r="B34" s="84"/>
      <c r="C34" s="62"/>
      <c r="D34" s="84"/>
      <c r="E34" s="84"/>
      <c r="F34" s="84"/>
      <c r="G34" s="84"/>
      <c r="H34" s="84"/>
      <c r="I34" s="84"/>
      <c r="J34" s="84"/>
      <c r="K34" s="66"/>
      <c r="L34" s="66"/>
      <c r="M34" s="84"/>
    </row>
    <row r="35" spans="1:13">
      <c r="A35" s="84"/>
      <c r="B35" s="84"/>
      <c r="C35" s="62"/>
      <c r="D35" s="84"/>
      <c r="E35" s="84"/>
      <c r="F35" s="84"/>
      <c r="G35" s="84"/>
      <c r="H35" s="84"/>
      <c r="I35" s="84"/>
      <c r="J35" s="84"/>
      <c r="K35" s="66"/>
      <c r="L35" s="66"/>
      <c r="M35" s="84"/>
    </row>
    <row r="36" spans="1:13">
      <c r="A36" s="84"/>
      <c r="B36" s="84"/>
      <c r="C36" s="62"/>
      <c r="D36" s="84"/>
      <c r="E36" s="84"/>
      <c r="F36" s="84"/>
      <c r="G36" s="84"/>
      <c r="H36" s="84"/>
      <c r="I36" s="84"/>
      <c r="J36" s="84"/>
      <c r="K36" s="66"/>
      <c r="L36" s="66"/>
      <c r="M36" s="84"/>
    </row>
    <row r="37" spans="7:13">
      <c r="G37" s="85"/>
      <c r="H37" s="85"/>
      <c r="I37" s="85"/>
      <c r="J37" s="85"/>
      <c r="K37" s="67"/>
      <c r="L37" s="67"/>
      <c r="M37" s="86"/>
    </row>
  </sheetData>
  <mergeCells count="7">
    <mergeCell ref="A3:M3"/>
    <mergeCell ref="G13:G20"/>
    <mergeCell ref="G29:G36"/>
    <mergeCell ref="H11:H20"/>
    <mergeCell ref="H27:H36"/>
    <mergeCell ref="A1:M2"/>
    <mergeCell ref="K13:M20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ignoredErrors>
    <ignoredError sqref="K5:M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"/>
  <sheetViews>
    <sheetView workbookViewId="0">
      <selection activeCell="H6" sqref="H6"/>
    </sheetView>
  </sheetViews>
  <sheetFormatPr defaultColWidth="9" defaultRowHeight="15.6"/>
  <cols>
    <col min="1" max="1" width="6.11111111111111" style="59" customWidth="1"/>
    <col min="2" max="6" width="10.6666666666667" style="59" customWidth="1"/>
    <col min="7" max="10" width="7.22222222222222" style="59" customWidth="1"/>
    <col min="11" max="11" width="10.6666666666667" style="60" customWidth="1"/>
    <col min="12" max="12" width="8.33333333333333" style="60" customWidth="1"/>
    <col min="13" max="13" width="10.6666666666667" style="61" customWidth="1"/>
    <col min="14" max="14" width="9.25" style="61"/>
    <col min="15" max="16384" width="9" style="61"/>
  </cols>
  <sheetData>
    <row r="1" ht="14.4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4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5">
        <v>4.23</v>
      </c>
      <c r="H4" s="5">
        <v>4.25</v>
      </c>
      <c r="I4" s="5">
        <v>4.26</v>
      </c>
      <c r="J4" s="5">
        <v>4.27</v>
      </c>
      <c r="K4" s="27" t="s">
        <v>8</v>
      </c>
      <c r="L4" s="27" t="s">
        <v>9</v>
      </c>
      <c r="M4" s="2" t="s">
        <v>10</v>
      </c>
    </row>
    <row r="5" spans="1:14">
      <c r="A5" s="16">
        <v>1</v>
      </c>
      <c r="B5" s="17" t="s">
        <v>29</v>
      </c>
      <c r="C5" s="17">
        <v>414</v>
      </c>
      <c r="D5" s="17">
        <v>38</v>
      </c>
      <c r="E5" s="17">
        <v>5</v>
      </c>
      <c r="F5" s="17">
        <v>33</v>
      </c>
      <c r="G5" s="11">
        <v>19</v>
      </c>
      <c r="H5" s="11">
        <v>15</v>
      </c>
      <c r="I5" s="6"/>
      <c r="J5" s="6"/>
      <c r="K5" s="5">
        <f>AVERAGE(G5:J5)</f>
        <v>17</v>
      </c>
      <c r="L5" s="29">
        <f>K5/F5</f>
        <v>0.515151515151515</v>
      </c>
      <c r="M5" s="5">
        <f>(G24+H24)/2</f>
        <v>15</v>
      </c>
      <c r="N5" s="81"/>
    </row>
    <row r="6" spans="1:14">
      <c r="A6" s="16">
        <v>2</v>
      </c>
      <c r="B6" s="17" t="s">
        <v>30</v>
      </c>
      <c r="C6" s="18">
        <v>413</v>
      </c>
      <c r="D6" s="17">
        <v>33</v>
      </c>
      <c r="E6" s="18">
        <v>9</v>
      </c>
      <c r="F6" s="17">
        <v>24</v>
      </c>
      <c r="G6" s="11">
        <v>5</v>
      </c>
      <c r="H6" s="11">
        <v>5</v>
      </c>
      <c r="I6" s="6"/>
      <c r="J6" s="6"/>
      <c r="K6" s="5">
        <f t="shared" ref="K6:K23" si="0">AVERAGE(G6:J6)</f>
        <v>5</v>
      </c>
      <c r="L6" s="29">
        <f t="shared" ref="L6:L23" si="1">K6/F6</f>
        <v>0.208333333333333</v>
      </c>
      <c r="M6" s="5">
        <f t="shared" ref="M6:M13" si="2">(G25+H25)/2</f>
        <v>17.5</v>
      </c>
      <c r="N6" s="81"/>
    </row>
    <row r="7" spans="1:14">
      <c r="A7" s="16">
        <v>3</v>
      </c>
      <c r="B7" s="17" t="s">
        <v>31</v>
      </c>
      <c r="C7" s="18">
        <v>904</v>
      </c>
      <c r="D7" s="17">
        <v>40</v>
      </c>
      <c r="E7" s="17">
        <v>9</v>
      </c>
      <c r="F7" s="17">
        <v>31</v>
      </c>
      <c r="G7" s="11">
        <v>16</v>
      </c>
      <c r="H7" s="11">
        <v>13</v>
      </c>
      <c r="I7" s="6"/>
      <c r="J7" s="6"/>
      <c r="K7" s="5">
        <f t="shared" si="0"/>
        <v>14.5</v>
      </c>
      <c r="L7" s="29">
        <f t="shared" si="1"/>
        <v>0.467741935483871</v>
      </c>
      <c r="M7" s="5">
        <f t="shared" si="2"/>
        <v>17.5</v>
      </c>
      <c r="N7" s="81"/>
    </row>
    <row r="8" spans="1:14">
      <c r="A8" s="16">
        <v>4</v>
      </c>
      <c r="B8" s="17" t="s">
        <v>32</v>
      </c>
      <c r="C8" s="17">
        <v>1110</v>
      </c>
      <c r="D8" s="17">
        <v>35</v>
      </c>
      <c r="E8" s="17">
        <v>4</v>
      </c>
      <c r="F8" s="17">
        <v>31</v>
      </c>
      <c r="G8" s="11">
        <v>25</v>
      </c>
      <c r="H8" s="11">
        <v>20</v>
      </c>
      <c r="I8" s="6"/>
      <c r="J8" s="6"/>
      <c r="K8" s="5">
        <f t="shared" si="0"/>
        <v>22.5</v>
      </c>
      <c r="L8" s="29">
        <f t="shared" si="1"/>
        <v>0.725806451612903</v>
      </c>
      <c r="M8" s="5">
        <f t="shared" si="2"/>
        <v>15</v>
      </c>
      <c r="N8" s="81"/>
    </row>
    <row r="9" spans="1:14">
      <c r="A9" s="16">
        <v>5</v>
      </c>
      <c r="B9" s="17" t="s">
        <v>33</v>
      </c>
      <c r="C9" s="17">
        <v>1111</v>
      </c>
      <c r="D9" s="17">
        <v>35</v>
      </c>
      <c r="E9" s="17">
        <v>6</v>
      </c>
      <c r="F9" s="17">
        <v>29</v>
      </c>
      <c r="G9" s="11">
        <v>9</v>
      </c>
      <c r="H9" s="11">
        <v>4</v>
      </c>
      <c r="I9" s="6"/>
      <c r="J9" s="6"/>
      <c r="K9" s="5">
        <f t="shared" si="0"/>
        <v>6.5</v>
      </c>
      <c r="L9" s="29">
        <f t="shared" si="1"/>
        <v>0.224137931034483</v>
      </c>
      <c r="M9" s="5">
        <f t="shared" si="2"/>
        <v>17.5</v>
      </c>
      <c r="N9" s="81"/>
    </row>
    <row r="10" spans="1:14">
      <c r="A10" s="16">
        <v>6</v>
      </c>
      <c r="B10" s="17" t="s">
        <v>34</v>
      </c>
      <c r="C10" s="17">
        <v>812</v>
      </c>
      <c r="D10" s="17">
        <v>35</v>
      </c>
      <c r="E10" s="17">
        <v>4</v>
      </c>
      <c r="F10" s="17">
        <v>31</v>
      </c>
      <c r="G10" s="11">
        <v>30</v>
      </c>
      <c r="H10" s="6">
        <v>26</v>
      </c>
      <c r="I10" s="6"/>
      <c r="J10" s="6"/>
      <c r="K10" s="5">
        <f t="shared" si="0"/>
        <v>28</v>
      </c>
      <c r="L10" s="29">
        <f t="shared" si="1"/>
        <v>0.903225806451613</v>
      </c>
      <c r="M10" s="5">
        <f t="shared" si="2"/>
        <v>20</v>
      </c>
      <c r="N10" s="81"/>
    </row>
    <row r="11" spans="1:14">
      <c r="A11" s="16">
        <v>7</v>
      </c>
      <c r="B11" s="17" t="s">
        <v>35</v>
      </c>
      <c r="C11" s="17">
        <v>810</v>
      </c>
      <c r="D11" s="17">
        <v>35</v>
      </c>
      <c r="E11" s="17">
        <v>7</v>
      </c>
      <c r="F11" s="17">
        <v>28</v>
      </c>
      <c r="G11" s="11">
        <v>16</v>
      </c>
      <c r="H11" s="6">
        <v>16</v>
      </c>
      <c r="I11" s="6"/>
      <c r="J11" s="6"/>
      <c r="K11" s="5">
        <f t="shared" si="0"/>
        <v>16</v>
      </c>
      <c r="L11" s="29">
        <f t="shared" si="1"/>
        <v>0.571428571428571</v>
      </c>
      <c r="M11" s="5">
        <f t="shared" si="2"/>
        <v>17.5</v>
      </c>
      <c r="N11" s="81"/>
    </row>
    <row r="12" spans="1:14">
      <c r="A12" s="16">
        <v>8</v>
      </c>
      <c r="B12" s="17" t="s">
        <v>36</v>
      </c>
      <c r="C12" s="17">
        <v>809</v>
      </c>
      <c r="D12" s="17">
        <v>35</v>
      </c>
      <c r="E12" s="17">
        <v>7</v>
      </c>
      <c r="F12" s="17">
        <v>28</v>
      </c>
      <c r="G12" s="11">
        <v>18</v>
      </c>
      <c r="H12" s="6">
        <v>13</v>
      </c>
      <c r="I12" s="6"/>
      <c r="J12" s="6"/>
      <c r="K12" s="5">
        <f t="shared" si="0"/>
        <v>15.5</v>
      </c>
      <c r="L12" s="29">
        <f t="shared" si="1"/>
        <v>0.553571428571429</v>
      </c>
      <c r="M12" s="5">
        <f t="shared" si="2"/>
        <v>15</v>
      </c>
      <c r="N12" s="81"/>
    </row>
    <row r="13" spans="1:14">
      <c r="A13" s="16">
        <v>9</v>
      </c>
      <c r="B13" s="17" t="s">
        <v>37</v>
      </c>
      <c r="C13" s="17">
        <v>811</v>
      </c>
      <c r="D13" s="17">
        <v>37</v>
      </c>
      <c r="E13" s="17">
        <v>5</v>
      </c>
      <c r="F13" s="17">
        <v>32</v>
      </c>
      <c r="G13" s="11">
        <v>16</v>
      </c>
      <c r="H13" s="6">
        <v>17</v>
      </c>
      <c r="I13" s="6"/>
      <c r="J13" s="6"/>
      <c r="K13" s="5">
        <f t="shared" si="0"/>
        <v>16.5</v>
      </c>
      <c r="L13" s="29">
        <f t="shared" si="1"/>
        <v>0.515625</v>
      </c>
      <c r="M13" s="5">
        <f t="shared" si="2"/>
        <v>20</v>
      </c>
      <c r="N13" s="81"/>
    </row>
    <row r="14" spans="1:14">
      <c r="A14" s="16">
        <v>10</v>
      </c>
      <c r="B14" s="17" t="s">
        <v>38</v>
      </c>
      <c r="C14" s="17">
        <v>914</v>
      </c>
      <c r="D14" s="17">
        <v>22</v>
      </c>
      <c r="E14" s="17">
        <v>3</v>
      </c>
      <c r="F14" s="17">
        <v>19</v>
      </c>
      <c r="G14" s="11" t="s">
        <v>39</v>
      </c>
      <c r="H14" s="11"/>
      <c r="I14" s="39"/>
      <c r="J14" s="39"/>
      <c r="K14" s="40" t="s">
        <v>39</v>
      </c>
      <c r="L14" s="41"/>
      <c r="M14" s="42"/>
      <c r="N14" s="81"/>
    </row>
    <row r="15" spans="1:14">
      <c r="A15" s="16">
        <v>11</v>
      </c>
      <c r="B15" s="17" t="s">
        <v>40</v>
      </c>
      <c r="C15" s="17">
        <v>914</v>
      </c>
      <c r="D15" s="17">
        <v>24</v>
      </c>
      <c r="E15" s="17">
        <v>2</v>
      </c>
      <c r="F15" s="17">
        <v>22</v>
      </c>
      <c r="G15" s="11"/>
      <c r="H15" s="11"/>
      <c r="I15" s="39"/>
      <c r="J15" s="39"/>
      <c r="K15" s="43"/>
      <c r="L15" s="44"/>
      <c r="M15" s="45"/>
      <c r="N15" s="81"/>
    </row>
    <row r="16" spans="1:14">
      <c r="A16" s="16">
        <v>12</v>
      </c>
      <c r="B16" s="17" t="s">
        <v>41</v>
      </c>
      <c r="C16" s="17">
        <v>1107</v>
      </c>
      <c r="D16" s="17">
        <v>30</v>
      </c>
      <c r="E16" s="17">
        <v>0</v>
      </c>
      <c r="F16" s="17">
        <v>30</v>
      </c>
      <c r="G16" s="11">
        <v>12</v>
      </c>
      <c r="H16" s="6">
        <v>14</v>
      </c>
      <c r="I16" s="6"/>
      <c r="J16" s="6"/>
      <c r="K16" s="5">
        <f t="shared" si="0"/>
        <v>13</v>
      </c>
      <c r="L16" s="29">
        <f t="shared" si="1"/>
        <v>0.433333333333333</v>
      </c>
      <c r="M16" s="5">
        <f>(G35+H35)/2</f>
        <v>20</v>
      </c>
      <c r="N16" s="81"/>
    </row>
    <row r="17" spans="1:14">
      <c r="A17" s="16">
        <v>13</v>
      </c>
      <c r="B17" s="17" t="s">
        <v>42</v>
      </c>
      <c r="C17" s="17">
        <v>1108</v>
      </c>
      <c r="D17" s="17">
        <v>31</v>
      </c>
      <c r="E17" s="17">
        <v>2</v>
      </c>
      <c r="F17" s="17">
        <v>29</v>
      </c>
      <c r="G17" s="11" t="s">
        <v>18</v>
      </c>
      <c r="H17" s="6">
        <v>12</v>
      </c>
      <c r="I17" s="6"/>
      <c r="J17" s="6"/>
      <c r="K17" s="5">
        <f>H17</f>
        <v>12</v>
      </c>
      <c r="L17" s="29">
        <f t="shared" si="1"/>
        <v>0.413793103448276</v>
      </c>
      <c r="M17" s="5">
        <f>H36</f>
        <v>20</v>
      </c>
      <c r="N17" s="81"/>
    </row>
    <row r="18" spans="1:14">
      <c r="A18" s="16">
        <v>14</v>
      </c>
      <c r="B18" s="17" t="s">
        <v>43</v>
      </c>
      <c r="C18" s="17">
        <v>1106</v>
      </c>
      <c r="D18" s="17">
        <v>33</v>
      </c>
      <c r="E18" s="17">
        <v>6</v>
      </c>
      <c r="F18" s="17">
        <v>27</v>
      </c>
      <c r="G18" s="11"/>
      <c r="H18" s="2" t="s">
        <v>18</v>
      </c>
      <c r="I18" s="6"/>
      <c r="J18" s="6"/>
      <c r="K18" s="30" t="s">
        <v>18</v>
      </c>
      <c r="L18" s="31"/>
      <c r="M18" s="32"/>
      <c r="N18" s="81"/>
    </row>
    <row r="19" spans="1:14">
      <c r="A19" s="16">
        <v>15</v>
      </c>
      <c r="B19" s="17" t="s">
        <v>44</v>
      </c>
      <c r="C19" s="17">
        <v>1104</v>
      </c>
      <c r="D19" s="17">
        <v>25</v>
      </c>
      <c r="E19" s="17">
        <v>4</v>
      </c>
      <c r="F19" s="17">
        <v>21</v>
      </c>
      <c r="G19" s="11"/>
      <c r="H19" s="2"/>
      <c r="I19" s="6"/>
      <c r="J19" s="6"/>
      <c r="K19" s="36"/>
      <c r="L19" s="37"/>
      <c r="M19" s="38"/>
      <c r="N19" s="81"/>
    </row>
    <row r="20" spans="1:14">
      <c r="A20" s="16">
        <v>16</v>
      </c>
      <c r="B20" s="17" t="s">
        <v>45</v>
      </c>
      <c r="C20" s="17">
        <v>1103</v>
      </c>
      <c r="D20" s="17">
        <v>36</v>
      </c>
      <c r="E20" s="17">
        <v>5</v>
      </c>
      <c r="F20" s="17">
        <v>31</v>
      </c>
      <c r="G20" s="11"/>
      <c r="H20" s="11">
        <v>12</v>
      </c>
      <c r="I20" s="6"/>
      <c r="J20" s="6"/>
      <c r="K20" s="5">
        <f t="shared" si="0"/>
        <v>12</v>
      </c>
      <c r="L20" s="29">
        <f t="shared" si="1"/>
        <v>0.387096774193548</v>
      </c>
      <c r="M20" s="5">
        <f>(G39+H39)/2</f>
        <v>10</v>
      </c>
      <c r="N20" s="81"/>
    </row>
    <row r="21" spans="1:14">
      <c r="A21" s="6">
        <v>17</v>
      </c>
      <c r="B21" s="17" t="s">
        <v>46</v>
      </c>
      <c r="C21" s="17">
        <v>1109</v>
      </c>
      <c r="D21" s="17">
        <v>38</v>
      </c>
      <c r="E21" s="17">
        <v>4</v>
      </c>
      <c r="F21" s="17">
        <v>34</v>
      </c>
      <c r="G21" s="11">
        <v>9</v>
      </c>
      <c r="H21" s="11">
        <v>5</v>
      </c>
      <c r="I21" s="6"/>
      <c r="J21" s="6"/>
      <c r="K21" s="5">
        <f t="shared" si="0"/>
        <v>7</v>
      </c>
      <c r="L21" s="29">
        <f t="shared" si="1"/>
        <v>0.205882352941176</v>
      </c>
      <c r="M21" s="5">
        <f>(G40+H40)/2</f>
        <v>17.5</v>
      </c>
      <c r="N21" s="81"/>
    </row>
    <row r="22" spans="1:14">
      <c r="A22" s="6">
        <v>18</v>
      </c>
      <c r="B22" s="17" t="s">
        <v>47</v>
      </c>
      <c r="C22" s="17">
        <v>1105</v>
      </c>
      <c r="D22" s="17">
        <v>22</v>
      </c>
      <c r="E22" s="17">
        <v>0</v>
      </c>
      <c r="F22" s="17">
        <v>22</v>
      </c>
      <c r="G22" s="11" t="s">
        <v>18</v>
      </c>
      <c r="H22" s="11">
        <v>3</v>
      </c>
      <c r="I22" s="6"/>
      <c r="J22" s="6"/>
      <c r="K22" s="5">
        <f t="shared" si="0"/>
        <v>3</v>
      </c>
      <c r="L22" s="29">
        <f t="shared" si="1"/>
        <v>0.136363636363636</v>
      </c>
      <c r="M22" s="5">
        <f>H41</f>
        <v>20</v>
      </c>
      <c r="N22" s="81"/>
    </row>
    <row r="23" spans="1:14">
      <c r="A23" s="6">
        <v>19</v>
      </c>
      <c r="B23" s="17" t="s">
        <v>48</v>
      </c>
      <c r="C23" s="17">
        <v>1105</v>
      </c>
      <c r="D23" s="17">
        <v>14</v>
      </c>
      <c r="E23" s="17">
        <v>3</v>
      </c>
      <c r="F23" s="17">
        <v>11</v>
      </c>
      <c r="G23" s="11"/>
      <c r="H23" s="11">
        <v>1</v>
      </c>
      <c r="I23" s="6"/>
      <c r="J23" s="6"/>
      <c r="K23" s="5">
        <f t="shared" si="0"/>
        <v>1</v>
      </c>
      <c r="L23" s="29">
        <f t="shared" si="1"/>
        <v>0.0909090909090909</v>
      </c>
      <c r="M23" s="5">
        <f>(G42+H42)/2</f>
        <v>10</v>
      </c>
      <c r="N23" s="81"/>
    </row>
    <row r="24" spans="1:14">
      <c r="A24" s="71"/>
      <c r="B24" s="74"/>
      <c r="C24" s="74"/>
      <c r="D24" s="72"/>
      <c r="E24" s="72"/>
      <c r="F24" s="71"/>
      <c r="G24" s="77">
        <v>10</v>
      </c>
      <c r="H24" s="77">
        <v>20</v>
      </c>
      <c r="I24" s="77"/>
      <c r="J24" s="77"/>
      <c r="K24" s="74"/>
      <c r="L24" s="74"/>
      <c r="M24" s="74"/>
      <c r="N24" s="81"/>
    </row>
    <row r="25" spans="1:14">
      <c r="A25" s="71"/>
      <c r="B25" s="71"/>
      <c r="C25" s="71"/>
      <c r="D25" s="71"/>
      <c r="E25" s="71"/>
      <c r="F25" s="71"/>
      <c r="G25" s="77">
        <v>15</v>
      </c>
      <c r="H25" s="77">
        <v>20</v>
      </c>
      <c r="I25" s="77"/>
      <c r="J25" s="77"/>
      <c r="K25" s="74"/>
      <c r="L25" s="74"/>
      <c r="M25" s="74"/>
      <c r="N25" s="81"/>
    </row>
    <row r="26" spans="1:14">
      <c r="A26" s="62"/>
      <c r="B26" s="62"/>
      <c r="C26" s="62"/>
      <c r="D26" s="62"/>
      <c r="E26" s="62"/>
      <c r="F26" s="62"/>
      <c r="G26" s="77">
        <v>15</v>
      </c>
      <c r="H26" s="77">
        <v>20</v>
      </c>
      <c r="I26" s="77"/>
      <c r="J26" s="77"/>
      <c r="K26" s="74"/>
      <c r="L26" s="74"/>
      <c r="M26" s="74"/>
      <c r="N26" s="81"/>
    </row>
    <row r="27" spans="1:14">
      <c r="A27" s="62"/>
      <c r="B27" s="62"/>
      <c r="C27" s="62"/>
      <c r="D27" s="62"/>
      <c r="E27" s="62"/>
      <c r="F27" s="62"/>
      <c r="G27" s="77">
        <v>10</v>
      </c>
      <c r="H27" s="77">
        <v>20</v>
      </c>
      <c r="I27" s="77"/>
      <c r="J27" s="77"/>
      <c r="K27" s="74"/>
      <c r="L27" s="74"/>
      <c r="M27" s="74"/>
      <c r="N27" s="81"/>
    </row>
    <row r="28" spans="1:14">
      <c r="A28" s="62"/>
      <c r="B28" s="62"/>
      <c r="C28" s="62"/>
      <c r="D28" s="62"/>
      <c r="E28" s="62"/>
      <c r="F28" s="62"/>
      <c r="G28" s="77">
        <v>15</v>
      </c>
      <c r="H28" s="77">
        <v>20</v>
      </c>
      <c r="I28" s="77"/>
      <c r="J28" s="77"/>
      <c r="K28" s="74"/>
      <c r="L28" s="74"/>
      <c r="M28" s="74"/>
      <c r="N28" s="81"/>
    </row>
    <row r="29" spans="1:14">
      <c r="A29" s="62"/>
      <c r="B29" s="62"/>
      <c r="C29" s="62"/>
      <c r="D29" s="62"/>
      <c r="E29" s="62"/>
      <c r="F29" s="62"/>
      <c r="G29" s="77">
        <v>20</v>
      </c>
      <c r="H29" s="77">
        <v>20</v>
      </c>
      <c r="I29" s="77"/>
      <c r="J29" s="77"/>
      <c r="K29" s="74"/>
      <c r="L29" s="74"/>
      <c r="M29" s="74"/>
      <c r="N29" s="81"/>
    </row>
    <row r="30" spans="1:14">
      <c r="A30" s="62"/>
      <c r="B30" s="62"/>
      <c r="C30" s="62"/>
      <c r="D30" s="62"/>
      <c r="E30" s="62"/>
      <c r="F30" s="62"/>
      <c r="G30" s="77">
        <v>15</v>
      </c>
      <c r="H30" s="77">
        <v>20</v>
      </c>
      <c r="I30" s="77"/>
      <c r="J30" s="77"/>
      <c r="K30" s="74"/>
      <c r="L30" s="74"/>
      <c r="M30" s="74"/>
      <c r="N30" s="81"/>
    </row>
    <row r="31" spans="1:13">
      <c r="A31" s="62"/>
      <c r="B31" s="62"/>
      <c r="C31" s="62"/>
      <c r="D31" s="62"/>
      <c r="E31" s="62"/>
      <c r="F31" s="62"/>
      <c r="G31" s="77">
        <v>10</v>
      </c>
      <c r="H31" s="77">
        <v>20</v>
      </c>
      <c r="I31" s="62"/>
      <c r="J31" s="62"/>
      <c r="K31" s="66"/>
      <c r="L31" s="66"/>
      <c r="M31" s="71"/>
    </row>
    <row r="32" spans="1:13">
      <c r="A32" s="62"/>
      <c r="B32" s="62"/>
      <c r="C32" s="62"/>
      <c r="D32" s="62"/>
      <c r="E32" s="62"/>
      <c r="F32" s="62"/>
      <c r="G32" s="77">
        <v>20</v>
      </c>
      <c r="H32" s="77">
        <v>20</v>
      </c>
      <c r="I32" s="62"/>
      <c r="J32" s="62"/>
      <c r="K32" s="66"/>
      <c r="L32" s="66"/>
      <c r="M32" s="62"/>
    </row>
    <row r="33" spans="1:13">
      <c r="A33" s="62"/>
      <c r="B33" s="62"/>
      <c r="C33" s="62"/>
      <c r="D33" s="62"/>
      <c r="E33" s="62"/>
      <c r="F33" s="62"/>
      <c r="G33" s="62" t="s">
        <v>39</v>
      </c>
      <c r="H33" s="62" t="s">
        <v>39</v>
      </c>
      <c r="I33" s="62"/>
      <c r="J33" s="62"/>
      <c r="K33" s="66"/>
      <c r="L33" s="66"/>
      <c r="M33" s="62"/>
    </row>
    <row r="34" spans="1:13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6"/>
      <c r="L34" s="66"/>
      <c r="M34" s="62"/>
    </row>
    <row r="35" spans="1:13">
      <c r="A35" s="62"/>
      <c r="B35" s="62"/>
      <c r="C35" s="62"/>
      <c r="D35" s="62"/>
      <c r="E35" s="62"/>
      <c r="F35" s="62"/>
      <c r="G35" s="77">
        <v>20</v>
      </c>
      <c r="H35" s="77">
        <v>20</v>
      </c>
      <c r="I35" s="62"/>
      <c r="J35" s="62"/>
      <c r="K35" s="66"/>
      <c r="L35" s="66"/>
      <c r="M35" s="62"/>
    </row>
    <row r="36" spans="1:13">
      <c r="A36" s="62"/>
      <c r="B36" s="62"/>
      <c r="C36" s="62"/>
      <c r="D36" s="62"/>
      <c r="E36" s="62"/>
      <c r="F36" s="62"/>
      <c r="G36" s="62" t="s">
        <v>18</v>
      </c>
      <c r="H36" s="77">
        <v>20</v>
      </c>
      <c r="I36" s="62"/>
      <c r="J36" s="62"/>
      <c r="K36" s="66"/>
      <c r="L36" s="66"/>
      <c r="M36" s="62"/>
    </row>
    <row r="37" spans="1:13">
      <c r="A37" s="62"/>
      <c r="B37" s="62"/>
      <c r="C37" s="62"/>
      <c r="D37" s="62"/>
      <c r="E37" s="62"/>
      <c r="F37" s="62"/>
      <c r="G37" s="62"/>
      <c r="H37" s="62" t="s">
        <v>18</v>
      </c>
      <c r="I37" s="62"/>
      <c r="J37" s="62"/>
      <c r="K37" s="66"/>
      <c r="L37" s="66"/>
      <c r="M37" s="62"/>
    </row>
    <row r="38" spans="1:13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6"/>
      <c r="L38" s="66"/>
      <c r="M38" s="62"/>
    </row>
    <row r="39" spans="1:13">
      <c r="A39" s="62"/>
      <c r="B39" s="62"/>
      <c r="C39" s="62"/>
      <c r="D39" s="62"/>
      <c r="E39" s="62"/>
      <c r="F39" s="62"/>
      <c r="G39" s="62"/>
      <c r="H39" s="77">
        <v>20</v>
      </c>
      <c r="I39" s="62"/>
      <c r="J39" s="62"/>
      <c r="K39" s="66"/>
      <c r="L39" s="66"/>
      <c r="M39" s="62"/>
    </row>
    <row r="40" spans="1:13">
      <c r="A40" s="62"/>
      <c r="B40" s="62"/>
      <c r="C40" s="62"/>
      <c r="D40" s="62"/>
      <c r="E40" s="62"/>
      <c r="F40" s="62"/>
      <c r="G40" s="77">
        <v>15</v>
      </c>
      <c r="H40" s="77">
        <v>20</v>
      </c>
      <c r="I40" s="62"/>
      <c r="J40" s="62"/>
      <c r="K40" s="66"/>
      <c r="L40" s="66"/>
      <c r="M40" s="62"/>
    </row>
    <row r="41" spans="1:13">
      <c r="A41" s="62"/>
      <c r="B41" s="62"/>
      <c r="C41" s="62"/>
      <c r="D41" s="62"/>
      <c r="E41" s="62"/>
      <c r="F41" s="62"/>
      <c r="G41" s="62" t="s">
        <v>18</v>
      </c>
      <c r="H41" s="77">
        <v>20</v>
      </c>
      <c r="I41" s="62"/>
      <c r="J41" s="62"/>
      <c r="K41" s="66"/>
      <c r="L41" s="66"/>
      <c r="M41" s="62"/>
    </row>
    <row r="42" spans="1:13">
      <c r="A42" s="62"/>
      <c r="B42" s="62"/>
      <c r="C42" s="62"/>
      <c r="D42" s="62"/>
      <c r="E42" s="62"/>
      <c r="F42" s="62"/>
      <c r="G42" s="62"/>
      <c r="H42" s="77">
        <v>20</v>
      </c>
      <c r="I42" s="62"/>
      <c r="J42" s="62"/>
      <c r="K42" s="66"/>
      <c r="L42" s="66"/>
      <c r="M42" s="62"/>
    </row>
    <row r="43" spans="7:13">
      <c r="G43" s="80"/>
      <c r="H43" s="80"/>
      <c r="I43" s="80"/>
      <c r="J43" s="80"/>
      <c r="K43" s="67"/>
      <c r="L43" s="67"/>
      <c r="M43" s="68"/>
    </row>
  </sheetData>
  <mergeCells count="14">
    <mergeCell ref="A3:M3"/>
    <mergeCell ref="G17:G20"/>
    <mergeCell ref="G22:G23"/>
    <mergeCell ref="G33:G34"/>
    <mergeCell ref="G36:G39"/>
    <mergeCell ref="G41:G42"/>
    <mergeCell ref="H18:H19"/>
    <mergeCell ref="H33:H34"/>
    <mergeCell ref="H37:H38"/>
    <mergeCell ref="A1:M2"/>
    <mergeCell ref="I33:J34"/>
    <mergeCell ref="G14:H15"/>
    <mergeCell ref="K18:M19"/>
    <mergeCell ref="K14:M15"/>
  </mergeCells>
  <pageMargins left="0.75" right="0.75" top="1" bottom="1" header="0.5" footer="0.5"/>
  <pageSetup paperSize="9" scale="97" orientation="landscape"/>
  <headerFooter/>
  <ignoredErrors>
    <ignoredError sqref="M22" formula="1" formulaRange="1"/>
    <ignoredError sqref="K5:M21 K22:L22 K23:M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L22" sqref="G22:L22"/>
    </sheetView>
  </sheetViews>
  <sheetFormatPr defaultColWidth="9" defaultRowHeight="15.6"/>
  <cols>
    <col min="1" max="1" width="6.11111111111111" style="62" customWidth="1"/>
    <col min="2" max="2" width="23.1111111111111" style="62" customWidth="1"/>
    <col min="3" max="6" width="10.6666666666667" style="62" customWidth="1"/>
    <col min="7" max="10" width="7.22222222222222" style="62" customWidth="1"/>
    <col min="11" max="11" width="10.6666666666667" style="66" customWidth="1"/>
    <col min="12" max="12" width="9.44444444444444" style="78" customWidth="1"/>
    <col min="13" max="13" width="10.6666666666667" style="62" customWidth="1"/>
    <col min="14" max="14" width="9.25" style="62"/>
    <col min="15" max="16384" width="9" style="62"/>
  </cols>
  <sheetData>
    <row r="1" ht="14.4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4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5">
        <v>4.23</v>
      </c>
      <c r="H4" s="5">
        <v>4.25</v>
      </c>
      <c r="I4" s="5">
        <v>4.26</v>
      </c>
      <c r="J4" s="5">
        <v>4.27</v>
      </c>
      <c r="K4" s="27" t="s">
        <v>8</v>
      </c>
      <c r="L4" s="29" t="s">
        <v>9</v>
      </c>
      <c r="M4" s="2" t="s">
        <v>10</v>
      </c>
    </row>
    <row r="5" spans="1:14">
      <c r="A5" s="10">
        <v>1</v>
      </c>
      <c r="B5" s="10" t="s">
        <v>50</v>
      </c>
      <c r="C5" s="10"/>
      <c r="D5" s="10">
        <v>40</v>
      </c>
      <c r="E5" s="10">
        <v>9</v>
      </c>
      <c r="F5" s="10">
        <v>31</v>
      </c>
      <c r="G5" s="6" t="s">
        <v>51</v>
      </c>
      <c r="H5" s="6"/>
      <c r="I5" s="6"/>
      <c r="J5" s="6"/>
      <c r="K5" s="6"/>
      <c r="L5" s="6"/>
      <c r="M5" s="6"/>
      <c r="N5" s="34"/>
    </row>
    <row r="6" spans="1:14">
      <c r="A6" s="10">
        <v>2</v>
      </c>
      <c r="B6" s="10" t="s">
        <v>52</v>
      </c>
      <c r="C6" s="10"/>
      <c r="D6" s="10">
        <v>38</v>
      </c>
      <c r="E6" s="10">
        <v>9</v>
      </c>
      <c r="F6" s="10">
        <v>29</v>
      </c>
      <c r="G6" s="6"/>
      <c r="H6" s="6"/>
      <c r="I6" s="6"/>
      <c r="J6" s="6"/>
      <c r="K6" s="6"/>
      <c r="L6" s="6"/>
      <c r="M6" s="6"/>
      <c r="N6" s="34"/>
    </row>
    <row r="7" spans="1:14">
      <c r="A7" s="10">
        <v>3</v>
      </c>
      <c r="B7" s="19" t="s">
        <v>53</v>
      </c>
      <c r="C7" s="10">
        <v>410</v>
      </c>
      <c r="D7" s="10">
        <v>34</v>
      </c>
      <c r="E7" s="10">
        <v>8</v>
      </c>
      <c r="F7" s="10">
        <v>26</v>
      </c>
      <c r="G7" s="6">
        <v>15</v>
      </c>
      <c r="H7" s="11">
        <v>18</v>
      </c>
      <c r="I7" s="11"/>
      <c r="J7" s="11"/>
      <c r="K7" s="5">
        <f>AVERAGE(G7:J7)</f>
        <v>16.5</v>
      </c>
      <c r="L7" s="29">
        <f>K7/F7</f>
        <v>0.634615384615385</v>
      </c>
      <c r="M7" s="16">
        <f>(G25+H25)/2</f>
        <v>17.5</v>
      </c>
      <c r="N7" s="34"/>
    </row>
    <row r="8" spans="1:14">
      <c r="A8" s="10">
        <v>4</v>
      </c>
      <c r="B8" s="19" t="s">
        <v>54</v>
      </c>
      <c r="C8" s="10"/>
      <c r="D8" s="10">
        <v>33</v>
      </c>
      <c r="E8" s="10">
        <v>4</v>
      </c>
      <c r="F8" s="10">
        <v>29</v>
      </c>
      <c r="G8" s="20" t="s">
        <v>51</v>
      </c>
      <c r="H8" s="21"/>
      <c r="I8" s="21"/>
      <c r="J8" s="21"/>
      <c r="K8" s="21"/>
      <c r="L8" s="21"/>
      <c r="M8" s="46"/>
      <c r="N8" s="34"/>
    </row>
    <row r="9" spans="1:14">
      <c r="A9" s="10">
        <v>5</v>
      </c>
      <c r="B9" s="19" t="s">
        <v>55</v>
      </c>
      <c r="C9" s="10">
        <v>502</v>
      </c>
      <c r="D9" s="10">
        <v>36</v>
      </c>
      <c r="E9" s="10">
        <v>7</v>
      </c>
      <c r="F9" s="10">
        <v>29</v>
      </c>
      <c r="G9" s="6">
        <v>24</v>
      </c>
      <c r="H9" s="11">
        <v>8</v>
      </c>
      <c r="I9" s="11"/>
      <c r="J9" s="11"/>
      <c r="K9" s="5">
        <f>AVERAGE(G9:J9)</f>
        <v>16</v>
      </c>
      <c r="L9" s="29">
        <f>K9/F9</f>
        <v>0.551724137931034</v>
      </c>
      <c r="M9" s="5">
        <f>(G27+H27)/2</f>
        <v>20</v>
      </c>
      <c r="N9" s="34"/>
    </row>
    <row r="10" spans="1:14">
      <c r="A10" s="10">
        <v>6</v>
      </c>
      <c r="B10" s="19" t="s">
        <v>56</v>
      </c>
      <c r="C10" s="22">
        <v>411</v>
      </c>
      <c r="D10" s="22">
        <v>34</v>
      </c>
      <c r="E10" s="22">
        <v>1</v>
      </c>
      <c r="F10" s="10">
        <v>33</v>
      </c>
      <c r="G10" s="6">
        <v>29</v>
      </c>
      <c r="H10" s="11">
        <v>31</v>
      </c>
      <c r="I10" s="11"/>
      <c r="J10" s="11"/>
      <c r="K10" s="5">
        <f t="shared" ref="K10:K20" si="0">AVERAGE(G10:J10)</f>
        <v>30</v>
      </c>
      <c r="L10" s="29">
        <f t="shared" ref="L10:L20" si="1">K10/F10</f>
        <v>0.909090909090909</v>
      </c>
      <c r="M10" s="5">
        <f>(G28+H28)/2</f>
        <v>15</v>
      </c>
      <c r="N10" s="34"/>
    </row>
    <row r="11" spans="1:14">
      <c r="A11" s="10">
        <v>7</v>
      </c>
      <c r="B11" s="19" t="s">
        <v>57</v>
      </c>
      <c r="C11" s="22">
        <v>503</v>
      </c>
      <c r="D11" s="22">
        <v>34</v>
      </c>
      <c r="E11" s="22">
        <v>0</v>
      </c>
      <c r="F11" s="10">
        <v>34</v>
      </c>
      <c r="G11" s="6">
        <v>29</v>
      </c>
      <c r="H11" s="11">
        <v>29</v>
      </c>
      <c r="I11" s="11"/>
      <c r="J11" s="11"/>
      <c r="K11" s="5">
        <f t="shared" si="0"/>
        <v>29</v>
      </c>
      <c r="L11" s="29">
        <f t="shared" si="1"/>
        <v>0.852941176470588</v>
      </c>
      <c r="M11" s="5">
        <f>(G29+H29)/2</f>
        <v>20</v>
      </c>
      <c r="N11" s="34"/>
    </row>
    <row r="12" spans="1:14">
      <c r="A12" s="10">
        <v>8</v>
      </c>
      <c r="B12" s="19" t="s">
        <v>58</v>
      </c>
      <c r="C12" s="22">
        <v>410</v>
      </c>
      <c r="D12" s="22">
        <v>36</v>
      </c>
      <c r="E12" s="22">
        <v>4</v>
      </c>
      <c r="F12" s="10">
        <v>32</v>
      </c>
      <c r="G12" s="6">
        <v>24</v>
      </c>
      <c r="H12" s="11">
        <v>19</v>
      </c>
      <c r="I12" s="11"/>
      <c r="J12" s="11"/>
      <c r="K12" s="5">
        <f t="shared" si="0"/>
        <v>21.5</v>
      </c>
      <c r="L12" s="29">
        <f t="shared" si="1"/>
        <v>0.671875</v>
      </c>
      <c r="M12" s="5">
        <f>(G30+H30)/2</f>
        <v>17.5</v>
      </c>
      <c r="N12" s="34"/>
    </row>
    <row r="13" spans="1:14">
      <c r="A13" s="10">
        <v>9</v>
      </c>
      <c r="B13" s="19" t="s">
        <v>59</v>
      </c>
      <c r="C13" s="22">
        <v>408</v>
      </c>
      <c r="D13" s="22">
        <v>40</v>
      </c>
      <c r="E13" s="22">
        <v>0</v>
      </c>
      <c r="F13" s="10">
        <v>40</v>
      </c>
      <c r="G13" s="6">
        <v>40</v>
      </c>
      <c r="H13" s="11">
        <v>40</v>
      </c>
      <c r="I13" s="11"/>
      <c r="J13" s="11"/>
      <c r="K13" s="5">
        <f t="shared" si="0"/>
        <v>40</v>
      </c>
      <c r="L13" s="29">
        <f t="shared" si="1"/>
        <v>1</v>
      </c>
      <c r="M13" s="5">
        <f>(G31+H31)/2</f>
        <v>20</v>
      </c>
      <c r="N13" s="34"/>
    </row>
    <row r="14" spans="1:14">
      <c r="A14" s="10">
        <v>10</v>
      </c>
      <c r="B14" s="19" t="s">
        <v>60</v>
      </c>
      <c r="C14" s="22">
        <v>406</v>
      </c>
      <c r="D14" s="22">
        <v>38</v>
      </c>
      <c r="E14" s="22">
        <v>0</v>
      </c>
      <c r="F14" s="10">
        <v>38</v>
      </c>
      <c r="G14" s="23" t="s">
        <v>39</v>
      </c>
      <c r="H14" s="23" t="s">
        <v>39</v>
      </c>
      <c r="I14" s="6"/>
      <c r="J14" s="6"/>
      <c r="K14" s="30" t="s">
        <v>39</v>
      </c>
      <c r="L14" s="31"/>
      <c r="M14" s="32"/>
      <c r="N14" s="34"/>
    </row>
    <row r="15" spans="1:14">
      <c r="A15" s="10">
        <v>11</v>
      </c>
      <c r="B15" s="19" t="s">
        <v>61</v>
      </c>
      <c r="C15" s="22">
        <v>405</v>
      </c>
      <c r="D15" s="22">
        <v>36</v>
      </c>
      <c r="E15" s="22">
        <v>1</v>
      </c>
      <c r="F15" s="10">
        <v>35</v>
      </c>
      <c r="G15" s="24"/>
      <c r="H15" s="25"/>
      <c r="I15" s="6"/>
      <c r="J15" s="6"/>
      <c r="K15" s="36"/>
      <c r="L15" s="37"/>
      <c r="M15" s="38"/>
      <c r="N15" s="34"/>
    </row>
    <row r="16" spans="1:14">
      <c r="A16" s="10">
        <v>12</v>
      </c>
      <c r="B16" s="19" t="s">
        <v>62</v>
      </c>
      <c r="C16" s="22">
        <v>404</v>
      </c>
      <c r="D16" s="22">
        <v>35</v>
      </c>
      <c r="E16" s="22">
        <v>0</v>
      </c>
      <c r="F16" s="10">
        <v>35</v>
      </c>
      <c r="G16" s="25"/>
      <c r="H16" s="11">
        <v>3</v>
      </c>
      <c r="I16" s="11"/>
      <c r="J16" s="11"/>
      <c r="K16" s="5">
        <f t="shared" ref="K14:K16" si="2">AVERAGE(G16:J16)</f>
        <v>3</v>
      </c>
      <c r="L16" s="29">
        <f t="shared" ref="L14:L16" si="3">K16/F16</f>
        <v>0.0857142857142857</v>
      </c>
      <c r="M16" s="5">
        <f t="shared" ref="M16:M22" si="4">(G34+H34)/2</f>
        <v>10</v>
      </c>
      <c r="N16" s="34"/>
    </row>
    <row r="17" s="71" customFormat="1" spans="1:14">
      <c r="A17" s="10">
        <v>13</v>
      </c>
      <c r="B17" s="19" t="s">
        <v>63</v>
      </c>
      <c r="C17" s="22">
        <v>506</v>
      </c>
      <c r="D17" s="22">
        <v>34</v>
      </c>
      <c r="E17" s="22">
        <v>0</v>
      </c>
      <c r="F17" s="10">
        <v>34</v>
      </c>
      <c r="G17" s="6" t="s">
        <v>18</v>
      </c>
      <c r="H17" s="11">
        <v>6</v>
      </c>
      <c r="I17" s="11"/>
      <c r="J17" s="11"/>
      <c r="K17" s="5">
        <f t="shared" si="0"/>
        <v>6</v>
      </c>
      <c r="L17" s="29">
        <f t="shared" si="1"/>
        <v>0.176470588235294</v>
      </c>
      <c r="M17" s="5">
        <v>20</v>
      </c>
      <c r="N17" s="34"/>
    </row>
    <row r="18" spans="1:14">
      <c r="A18" s="10">
        <v>14</v>
      </c>
      <c r="B18" s="19" t="s">
        <v>64</v>
      </c>
      <c r="C18" s="22">
        <v>505</v>
      </c>
      <c r="D18" s="22">
        <v>34</v>
      </c>
      <c r="E18" s="22">
        <v>0</v>
      </c>
      <c r="F18" s="10">
        <v>34</v>
      </c>
      <c r="G18" s="6">
        <v>19</v>
      </c>
      <c r="H18" s="11">
        <v>18</v>
      </c>
      <c r="I18" s="11"/>
      <c r="J18" s="11"/>
      <c r="K18" s="5">
        <f t="shared" si="0"/>
        <v>18.5</v>
      </c>
      <c r="L18" s="29">
        <f t="shared" si="1"/>
        <v>0.544117647058823</v>
      </c>
      <c r="M18" s="5">
        <f t="shared" si="4"/>
        <v>20</v>
      </c>
      <c r="N18" s="34"/>
    </row>
    <row r="19" spans="1:14">
      <c r="A19" s="10">
        <v>15</v>
      </c>
      <c r="B19" s="19" t="s">
        <v>65</v>
      </c>
      <c r="C19" s="22">
        <v>504</v>
      </c>
      <c r="D19" s="22">
        <v>21</v>
      </c>
      <c r="E19" s="22">
        <v>0</v>
      </c>
      <c r="F19" s="10">
        <v>21</v>
      </c>
      <c r="G19" s="6">
        <v>9</v>
      </c>
      <c r="H19" s="11">
        <v>5</v>
      </c>
      <c r="I19" s="11"/>
      <c r="J19" s="11"/>
      <c r="K19" s="5">
        <f t="shared" si="0"/>
        <v>7</v>
      </c>
      <c r="L19" s="29">
        <f t="shared" si="1"/>
        <v>0.333333333333333</v>
      </c>
      <c r="M19" s="5">
        <f t="shared" si="4"/>
        <v>20</v>
      </c>
      <c r="N19" s="34"/>
    </row>
    <row r="20" spans="1:14">
      <c r="A20" s="10">
        <v>16</v>
      </c>
      <c r="B20" s="19" t="s">
        <v>66</v>
      </c>
      <c r="C20" s="22">
        <v>507</v>
      </c>
      <c r="D20" s="22">
        <v>35</v>
      </c>
      <c r="E20" s="22">
        <v>1</v>
      </c>
      <c r="F20" s="10">
        <v>34</v>
      </c>
      <c r="G20" s="6">
        <v>22</v>
      </c>
      <c r="H20" s="11">
        <v>11</v>
      </c>
      <c r="I20" s="11"/>
      <c r="J20" s="11"/>
      <c r="K20" s="5">
        <f t="shared" si="0"/>
        <v>16.5</v>
      </c>
      <c r="L20" s="29">
        <f t="shared" si="1"/>
        <v>0.485294117647059</v>
      </c>
      <c r="M20" s="5">
        <f t="shared" si="4"/>
        <v>20</v>
      </c>
      <c r="N20" s="34"/>
    </row>
    <row r="21" spans="1:14">
      <c r="A21" s="10">
        <v>17</v>
      </c>
      <c r="B21" s="19" t="s">
        <v>67</v>
      </c>
      <c r="C21" s="22">
        <v>411</v>
      </c>
      <c r="D21" s="22">
        <v>14</v>
      </c>
      <c r="E21" s="22">
        <v>2</v>
      </c>
      <c r="F21" s="10">
        <v>12</v>
      </c>
      <c r="G21" s="6" t="s">
        <v>39</v>
      </c>
      <c r="H21" s="6">
        <v>4</v>
      </c>
      <c r="I21" s="6"/>
      <c r="J21" s="6"/>
      <c r="K21" s="5">
        <f t="shared" ref="K21:K22" si="5">AVERAGE(G21:J21)</f>
        <v>4</v>
      </c>
      <c r="L21" s="29">
        <f t="shared" ref="L21:L22" si="6">K21/F21</f>
        <v>0.333333333333333</v>
      </c>
      <c r="M21" s="5">
        <v>20</v>
      </c>
      <c r="N21" s="34"/>
    </row>
    <row r="22" spans="1:14">
      <c r="A22" s="10">
        <v>18</v>
      </c>
      <c r="B22" s="19" t="s">
        <v>68</v>
      </c>
      <c r="C22" s="22">
        <v>410</v>
      </c>
      <c r="D22" s="22">
        <v>31</v>
      </c>
      <c r="E22" s="22">
        <v>2</v>
      </c>
      <c r="F22" s="10">
        <v>29</v>
      </c>
      <c r="G22" s="6">
        <v>29</v>
      </c>
      <c r="H22" s="11">
        <v>19</v>
      </c>
      <c r="I22" s="11"/>
      <c r="J22" s="11"/>
      <c r="K22" s="5">
        <f t="shared" si="5"/>
        <v>24</v>
      </c>
      <c r="L22" s="29">
        <f t="shared" si="6"/>
        <v>0.827586206896552</v>
      </c>
      <c r="M22" s="5">
        <f t="shared" si="4"/>
        <v>17.5</v>
      </c>
      <c r="N22" s="34"/>
    </row>
    <row r="23" spans="8:14">
      <c r="H23" s="77"/>
      <c r="I23" s="79"/>
      <c r="J23" s="77"/>
      <c r="N23" s="34"/>
    </row>
    <row r="24" spans="8:14">
      <c r="H24" s="77"/>
      <c r="I24" s="79"/>
      <c r="J24" s="77"/>
      <c r="N24" s="34"/>
    </row>
    <row r="25" spans="7:14">
      <c r="G25" s="77">
        <v>20</v>
      </c>
      <c r="H25" s="77">
        <v>15</v>
      </c>
      <c r="J25" s="77"/>
      <c r="N25" s="34"/>
    </row>
    <row r="27" spans="7:8">
      <c r="G27" s="77">
        <v>20</v>
      </c>
      <c r="H27" s="77">
        <v>20</v>
      </c>
    </row>
    <row r="28" spans="7:8">
      <c r="G28" s="77">
        <v>15</v>
      </c>
      <c r="H28" s="77">
        <v>15</v>
      </c>
    </row>
    <row r="29" spans="7:8">
      <c r="G29" s="77">
        <v>20</v>
      </c>
      <c r="H29" s="77">
        <v>20</v>
      </c>
    </row>
    <row r="30" spans="7:8">
      <c r="G30" s="77">
        <v>20</v>
      </c>
      <c r="H30" s="77">
        <v>15</v>
      </c>
    </row>
    <row r="31" spans="7:8">
      <c r="G31" s="77">
        <v>20</v>
      </c>
      <c r="H31" s="77">
        <v>20</v>
      </c>
    </row>
    <row r="32" spans="7:8">
      <c r="G32" s="62" t="s">
        <v>39</v>
      </c>
      <c r="H32" s="62" t="s">
        <v>39</v>
      </c>
    </row>
    <row r="34" spans="8:8">
      <c r="H34" s="77">
        <v>20</v>
      </c>
    </row>
    <row r="35" spans="7:8">
      <c r="G35" s="62" t="s">
        <v>18</v>
      </c>
      <c r="H35" s="77">
        <v>20</v>
      </c>
    </row>
    <row r="36" spans="7:8">
      <c r="G36" s="77">
        <v>20</v>
      </c>
      <c r="H36" s="77">
        <v>20</v>
      </c>
    </row>
    <row r="37" spans="7:8">
      <c r="G37" s="77">
        <v>20</v>
      </c>
      <c r="H37" s="77">
        <v>20</v>
      </c>
    </row>
    <row r="38" spans="7:8">
      <c r="G38" s="77">
        <v>20</v>
      </c>
      <c r="H38" s="77">
        <v>20</v>
      </c>
    </row>
    <row r="39" spans="7:8">
      <c r="G39" s="62" t="s">
        <v>39</v>
      </c>
      <c r="H39" s="77">
        <v>20</v>
      </c>
    </row>
    <row r="40" spans="7:8">
      <c r="G40" s="77">
        <v>20</v>
      </c>
      <c r="H40" s="77">
        <v>15</v>
      </c>
    </row>
  </sheetData>
  <mergeCells count="9">
    <mergeCell ref="A3:M3"/>
    <mergeCell ref="G8:M8"/>
    <mergeCell ref="G14:G16"/>
    <mergeCell ref="G32:G34"/>
    <mergeCell ref="H14:H15"/>
    <mergeCell ref="H32:H33"/>
    <mergeCell ref="A1:M2"/>
    <mergeCell ref="G5:M6"/>
    <mergeCell ref="K14:M15"/>
  </mergeCells>
  <pageMargins left="0.75" right="0.75" top="1" bottom="1" header="0.5" footer="0.5"/>
  <pageSetup paperSize="9" orientation="portrait"/>
  <headerFooter/>
  <ignoredErrors>
    <ignoredError sqref="G7:L7 G8:M8 G9:L9 G10:L12 G13:L13 G14:L15 H22:L22 G16:L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zoomScale="115" zoomScaleNormal="115" workbookViewId="0">
      <selection activeCell="K6" sqref="K6"/>
    </sheetView>
  </sheetViews>
  <sheetFormatPr defaultColWidth="9" defaultRowHeight="15.6"/>
  <cols>
    <col min="1" max="1" width="6.11111111111111" style="62" customWidth="1"/>
    <col min="2" max="2" width="18.1111111111111" style="62" customWidth="1"/>
    <col min="3" max="6" width="10.6666666666667" style="62" customWidth="1"/>
    <col min="7" max="10" width="7.22222222222222" style="62" customWidth="1"/>
    <col min="11" max="11" width="10.6666666666667" style="66" customWidth="1"/>
    <col min="12" max="12" width="9.44444444444444" style="66" customWidth="1"/>
    <col min="13" max="13" width="10.6666666666667" style="62" customWidth="1"/>
    <col min="14" max="16384" width="9" style="62"/>
  </cols>
  <sheetData>
    <row r="1" ht="14.4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4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2" t="s">
        <v>69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5">
        <v>4.23</v>
      </c>
      <c r="H4" s="5">
        <v>4.25</v>
      </c>
      <c r="I4" s="5">
        <v>4.26</v>
      </c>
      <c r="J4" s="5">
        <v>4.27</v>
      </c>
      <c r="K4" s="27" t="s">
        <v>8</v>
      </c>
      <c r="L4" s="27" t="s">
        <v>9</v>
      </c>
      <c r="M4" s="2" t="s">
        <v>10</v>
      </c>
    </row>
    <row r="5" spans="1:14">
      <c r="A5" s="16">
        <v>1</v>
      </c>
      <c r="B5" s="17" t="s">
        <v>70</v>
      </c>
      <c r="C5" s="18">
        <v>517</v>
      </c>
      <c r="D5" s="18">
        <v>32</v>
      </c>
      <c r="E5" s="17">
        <v>4</v>
      </c>
      <c r="F5" s="17">
        <v>28</v>
      </c>
      <c r="G5" s="47" t="s">
        <v>18</v>
      </c>
      <c r="H5" s="16">
        <v>20</v>
      </c>
      <c r="I5" s="16"/>
      <c r="J5" s="16"/>
      <c r="K5" s="54">
        <f>AVERAGE(G5:J5)</f>
        <v>20</v>
      </c>
      <c r="L5" s="55">
        <f>K5/F5</f>
        <v>0.714285714285714</v>
      </c>
      <c r="M5" s="56">
        <f>AVERAGE(G21:J21)</f>
        <v>15</v>
      </c>
      <c r="N5" s="34"/>
    </row>
    <row r="6" spans="1:14">
      <c r="A6" s="16">
        <v>2</v>
      </c>
      <c r="B6" s="17" t="s">
        <v>71</v>
      </c>
      <c r="C6" s="18">
        <v>515</v>
      </c>
      <c r="D6" s="18">
        <v>44</v>
      </c>
      <c r="E6" s="17">
        <v>2</v>
      </c>
      <c r="F6" s="17">
        <v>42</v>
      </c>
      <c r="G6" s="48"/>
      <c r="H6" s="16">
        <v>15</v>
      </c>
      <c r="I6" s="16"/>
      <c r="J6" s="16"/>
      <c r="K6" s="54">
        <f t="shared" ref="K6:K20" si="0">AVERAGE(G6:J6)</f>
        <v>15</v>
      </c>
      <c r="L6" s="55">
        <f t="shared" ref="L6:L20" si="1">K6/F6</f>
        <v>0.357142857142857</v>
      </c>
      <c r="M6" s="56">
        <f t="shared" ref="M6:M20" si="2">AVERAGE(G22:J22)</f>
        <v>15</v>
      </c>
      <c r="N6" s="34"/>
    </row>
    <row r="7" spans="1:14">
      <c r="A7" s="16">
        <v>3</v>
      </c>
      <c r="B7" s="17" t="s">
        <v>72</v>
      </c>
      <c r="C7" s="17">
        <v>503</v>
      </c>
      <c r="D7" s="17">
        <v>32</v>
      </c>
      <c r="E7" s="17">
        <v>6</v>
      </c>
      <c r="F7" s="17">
        <v>26</v>
      </c>
      <c r="G7" s="48"/>
      <c r="H7" s="16">
        <v>10</v>
      </c>
      <c r="I7" s="16"/>
      <c r="J7" s="16"/>
      <c r="K7" s="54">
        <f t="shared" si="0"/>
        <v>10</v>
      </c>
      <c r="L7" s="55">
        <f t="shared" si="1"/>
        <v>0.384615384615385</v>
      </c>
      <c r="M7" s="56">
        <f t="shared" si="2"/>
        <v>10</v>
      </c>
      <c r="N7" s="34"/>
    </row>
    <row r="8" spans="1:14">
      <c r="A8" s="16">
        <v>4</v>
      </c>
      <c r="B8" s="17" t="s">
        <v>73</v>
      </c>
      <c r="C8" s="17">
        <v>503</v>
      </c>
      <c r="D8" s="17">
        <v>33</v>
      </c>
      <c r="E8" s="17">
        <v>2</v>
      </c>
      <c r="F8" s="17">
        <v>31</v>
      </c>
      <c r="G8" s="48"/>
      <c r="H8" s="16">
        <v>16</v>
      </c>
      <c r="I8" s="16"/>
      <c r="J8" s="16"/>
      <c r="K8" s="54">
        <f t="shared" si="0"/>
        <v>16</v>
      </c>
      <c r="L8" s="55">
        <f t="shared" si="1"/>
        <v>0.516129032258065</v>
      </c>
      <c r="M8" s="56">
        <f t="shared" si="2"/>
        <v>15</v>
      </c>
      <c r="N8" s="34"/>
    </row>
    <row r="9" spans="1:14">
      <c r="A9" s="16">
        <v>5</v>
      </c>
      <c r="B9" s="17" t="s">
        <v>74</v>
      </c>
      <c r="C9" s="17">
        <v>506</v>
      </c>
      <c r="D9" s="17">
        <v>35</v>
      </c>
      <c r="E9" s="17">
        <v>3</v>
      </c>
      <c r="F9" s="17">
        <v>32</v>
      </c>
      <c r="G9" s="48"/>
      <c r="H9" s="16">
        <v>28</v>
      </c>
      <c r="I9" s="16"/>
      <c r="J9" s="16"/>
      <c r="K9" s="54">
        <f t="shared" si="0"/>
        <v>28</v>
      </c>
      <c r="L9" s="55">
        <f t="shared" si="1"/>
        <v>0.875</v>
      </c>
      <c r="M9" s="56">
        <f t="shared" si="2"/>
        <v>15</v>
      </c>
      <c r="N9" s="34"/>
    </row>
    <row r="10" spans="1:14">
      <c r="A10" s="16">
        <v>6</v>
      </c>
      <c r="B10" s="17" t="s">
        <v>75</v>
      </c>
      <c r="C10" s="17">
        <v>520</v>
      </c>
      <c r="D10" s="17">
        <v>34</v>
      </c>
      <c r="E10" s="17">
        <v>4</v>
      </c>
      <c r="F10" s="17">
        <v>30</v>
      </c>
      <c r="G10" s="48"/>
      <c r="H10" s="16">
        <v>17</v>
      </c>
      <c r="I10" s="16"/>
      <c r="J10" s="16"/>
      <c r="K10" s="54">
        <f t="shared" si="0"/>
        <v>17</v>
      </c>
      <c r="L10" s="55">
        <f t="shared" si="1"/>
        <v>0.566666666666667</v>
      </c>
      <c r="M10" s="56">
        <f t="shared" si="2"/>
        <v>20</v>
      </c>
      <c r="N10" s="34"/>
    </row>
    <row r="11" spans="1:14">
      <c r="A11" s="16">
        <v>7</v>
      </c>
      <c r="B11" s="17" t="s">
        <v>76</v>
      </c>
      <c r="C11" s="17">
        <v>518</v>
      </c>
      <c r="D11" s="17">
        <v>35</v>
      </c>
      <c r="E11" s="17">
        <v>4</v>
      </c>
      <c r="F11" s="17">
        <v>31</v>
      </c>
      <c r="G11" s="48"/>
      <c r="H11" s="16">
        <v>21</v>
      </c>
      <c r="I11" s="16"/>
      <c r="J11" s="16"/>
      <c r="K11" s="54">
        <f t="shared" si="0"/>
        <v>21</v>
      </c>
      <c r="L11" s="55">
        <f t="shared" si="1"/>
        <v>0.67741935483871</v>
      </c>
      <c r="M11" s="56">
        <f t="shared" si="2"/>
        <v>15</v>
      </c>
      <c r="N11" s="34"/>
    </row>
    <row r="12" spans="1:14">
      <c r="A12" s="16">
        <v>8</v>
      </c>
      <c r="B12" s="17" t="s">
        <v>77</v>
      </c>
      <c r="C12" s="17">
        <v>521</v>
      </c>
      <c r="D12" s="17">
        <v>35</v>
      </c>
      <c r="E12" s="17">
        <v>1</v>
      </c>
      <c r="F12" s="17">
        <v>34</v>
      </c>
      <c r="G12" s="48"/>
      <c r="H12" s="16">
        <v>18</v>
      </c>
      <c r="I12" s="16"/>
      <c r="J12" s="16"/>
      <c r="K12" s="54">
        <f t="shared" si="0"/>
        <v>18</v>
      </c>
      <c r="L12" s="55">
        <f t="shared" si="1"/>
        <v>0.529411764705882</v>
      </c>
      <c r="M12" s="56">
        <f t="shared" si="2"/>
        <v>20</v>
      </c>
      <c r="N12" s="34"/>
    </row>
    <row r="13" spans="1:14">
      <c r="A13" s="16">
        <v>9</v>
      </c>
      <c r="B13" s="17" t="s">
        <v>78</v>
      </c>
      <c r="C13" s="17">
        <v>524</v>
      </c>
      <c r="D13" s="17">
        <v>41</v>
      </c>
      <c r="E13" s="17">
        <v>2</v>
      </c>
      <c r="F13" s="17">
        <v>39</v>
      </c>
      <c r="G13" s="48"/>
      <c r="H13" s="16">
        <v>22</v>
      </c>
      <c r="I13" s="16"/>
      <c r="J13" s="16"/>
      <c r="K13" s="54">
        <f t="shared" si="0"/>
        <v>22</v>
      </c>
      <c r="L13" s="55">
        <f t="shared" si="1"/>
        <v>0.564102564102564</v>
      </c>
      <c r="M13" s="56">
        <f t="shared" si="2"/>
        <v>20</v>
      </c>
      <c r="N13" s="34"/>
    </row>
    <row r="14" spans="1:14">
      <c r="A14" s="16">
        <v>10</v>
      </c>
      <c r="B14" s="17" t="s">
        <v>79</v>
      </c>
      <c r="C14" s="17">
        <v>527</v>
      </c>
      <c r="D14" s="17">
        <v>38</v>
      </c>
      <c r="E14" s="17">
        <v>4</v>
      </c>
      <c r="F14" s="17">
        <v>34</v>
      </c>
      <c r="G14" s="48"/>
      <c r="H14" s="16">
        <v>14</v>
      </c>
      <c r="I14" s="16"/>
      <c r="J14" s="16"/>
      <c r="K14" s="54">
        <f t="shared" si="0"/>
        <v>14</v>
      </c>
      <c r="L14" s="55">
        <f t="shared" si="1"/>
        <v>0.411764705882353</v>
      </c>
      <c r="M14" s="56">
        <f t="shared" si="2"/>
        <v>20</v>
      </c>
      <c r="N14" s="34"/>
    </row>
    <row r="15" spans="1:14">
      <c r="A15" s="16">
        <v>11</v>
      </c>
      <c r="B15" s="17" t="s">
        <v>80</v>
      </c>
      <c r="C15" s="17">
        <v>529</v>
      </c>
      <c r="D15" s="17">
        <v>39</v>
      </c>
      <c r="E15" s="17">
        <v>0</v>
      </c>
      <c r="F15" s="17">
        <v>39</v>
      </c>
      <c r="G15" s="48"/>
      <c r="H15" s="16">
        <v>23</v>
      </c>
      <c r="I15" s="16"/>
      <c r="J15" s="16"/>
      <c r="K15" s="54">
        <f t="shared" si="0"/>
        <v>23</v>
      </c>
      <c r="L15" s="55">
        <f t="shared" si="1"/>
        <v>0.58974358974359</v>
      </c>
      <c r="M15" s="56">
        <f t="shared" si="2"/>
        <v>20</v>
      </c>
      <c r="N15" s="34"/>
    </row>
    <row r="16" spans="1:13">
      <c r="A16" s="16">
        <v>12</v>
      </c>
      <c r="B16" s="17" t="s">
        <v>81</v>
      </c>
      <c r="C16" s="17">
        <v>530</v>
      </c>
      <c r="D16" s="17">
        <v>31</v>
      </c>
      <c r="E16" s="17">
        <v>4</v>
      </c>
      <c r="F16" s="17">
        <v>27</v>
      </c>
      <c r="G16" s="48"/>
      <c r="H16" s="16">
        <v>11</v>
      </c>
      <c r="I16" s="16"/>
      <c r="J16" s="16"/>
      <c r="K16" s="54">
        <f t="shared" si="0"/>
        <v>11</v>
      </c>
      <c r="L16" s="55">
        <f t="shared" si="1"/>
        <v>0.407407407407407</v>
      </c>
      <c r="M16" s="56">
        <f t="shared" si="2"/>
        <v>20</v>
      </c>
    </row>
    <row r="17" spans="1:13">
      <c r="A17" s="16">
        <v>13</v>
      </c>
      <c r="B17" s="17" t="s">
        <v>82</v>
      </c>
      <c r="C17" s="17">
        <v>523</v>
      </c>
      <c r="D17" s="17">
        <v>35</v>
      </c>
      <c r="E17" s="17">
        <v>1</v>
      </c>
      <c r="F17" s="17">
        <v>33</v>
      </c>
      <c r="G17" s="48"/>
      <c r="H17" s="16">
        <v>23</v>
      </c>
      <c r="I17" s="16"/>
      <c r="J17" s="16"/>
      <c r="K17" s="54">
        <f t="shared" si="0"/>
        <v>23</v>
      </c>
      <c r="L17" s="55">
        <f t="shared" si="1"/>
        <v>0.696969696969697</v>
      </c>
      <c r="M17" s="56">
        <f t="shared" si="2"/>
        <v>20</v>
      </c>
    </row>
    <row r="18" spans="1:13">
      <c r="A18" s="16">
        <v>14</v>
      </c>
      <c r="B18" s="17" t="s">
        <v>83</v>
      </c>
      <c r="C18" s="18">
        <v>522</v>
      </c>
      <c r="D18" s="18">
        <v>35</v>
      </c>
      <c r="E18" s="17">
        <v>0</v>
      </c>
      <c r="F18" s="17">
        <v>35</v>
      </c>
      <c r="G18" s="48"/>
      <c r="H18" s="16">
        <v>15</v>
      </c>
      <c r="I18" s="16"/>
      <c r="J18" s="16"/>
      <c r="K18" s="54">
        <f t="shared" si="0"/>
        <v>15</v>
      </c>
      <c r="L18" s="55">
        <f t="shared" si="1"/>
        <v>0.428571428571429</v>
      </c>
      <c r="M18" s="56">
        <f t="shared" si="2"/>
        <v>10</v>
      </c>
    </row>
    <row r="19" spans="1:13">
      <c r="A19" s="16">
        <v>15</v>
      </c>
      <c r="B19" s="17" t="s">
        <v>84</v>
      </c>
      <c r="C19" s="18">
        <v>522</v>
      </c>
      <c r="D19" s="18">
        <v>16</v>
      </c>
      <c r="E19" s="17">
        <v>0</v>
      </c>
      <c r="F19" s="17">
        <v>16</v>
      </c>
      <c r="G19" s="48"/>
      <c r="H19" s="16">
        <v>16</v>
      </c>
      <c r="I19" s="16"/>
      <c r="J19" s="16"/>
      <c r="K19" s="54">
        <f t="shared" si="0"/>
        <v>16</v>
      </c>
      <c r="L19" s="55">
        <f t="shared" si="1"/>
        <v>1</v>
      </c>
      <c r="M19" s="56">
        <f t="shared" si="2"/>
        <v>10</v>
      </c>
    </row>
    <row r="20" spans="1:13">
      <c r="A20" s="16">
        <v>16</v>
      </c>
      <c r="B20" s="17" t="s">
        <v>85</v>
      </c>
      <c r="C20" s="18">
        <v>526</v>
      </c>
      <c r="D20" s="18">
        <v>16</v>
      </c>
      <c r="E20" s="17">
        <v>0</v>
      </c>
      <c r="F20" s="17">
        <v>16</v>
      </c>
      <c r="G20" s="49"/>
      <c r="H20" s="16">
        <v>16</v>
      </c>
      <c r="I20" s="16"/>
      <c r="J20" s="16"/>
      <c r="K20" s="54">
        <f t="shared" si="0"/>
        <v>16</v>
      </c>
      <c r="L20" s="55">
        <f t="shared" si="1"/>
        <v>1</v>
      </c>
      <c r="M20" s="56">
        <f t="shared" si="2"/>
        <v>10</v>
      </c>
    </row>
    <row r="21" spans="7:10">
      <c r="G21" s="77"/>
      <c r="H21" s="77">
        <v>15</v>
      </c>
      <c r="I21" s="77"/>
      <c r="J21" s="77"/>
    </row>
    <row r="22" spans="7:10">
      <c r="G22" s="77"/>
      <c r="H22" s="77">
        <v>15</v>
      </c>
      <c r="I22" s="77"/>
      <c r="J22" s="77"/>
    </row>
    <row r="23" spans="7:10">
      <c r="G23" s="77"/>
      <c r="H23" s="77">
        <v>10</v>
      </c>
      <c r="I23" s="77"/>
      <c r="J23" s="77"/>
    </row>
    <row r="24" spans="7:9">
      <c r="G24" s="77"/>
      <c r="H24" s="77">
        <v>15</v>
      </c>
      <c r="I24" s="77"/>
    </row>
    <row r="25" spans="7:10">
      <c r="G25" s="77"/>
      <c r="H25" s="77">
        <v>15</v>
      </c>
      <c r="I25" s="77"/>
      <c r="J25" s="77"/>
    </row>
    <row r="26" spans="8:8">
      <c r="H26" s="77">
        <v>20</v>
      </c>
    </row>
    <row r="27" spans="8:8">
      <c r="H27" s="77">
        <v>15</v>
      </c>
    </row>
    <row r="28" spans="8:8">
      <c r="H28" s="77">
        <v>20</v>
      </c>
    </row>
    <row r="29" spans="8:8">
      <c r="H29" s="77">
        <v>20</v>
      </c>
    </row>
    <row r="30" spans="8:8">
      <c r="H30" s="77">
        <v>20</v>
      </c>
    </row>
    <row r="31" spans="8:8">
      <c r="H31" s="77">
        <v>20</v>
      </c>
    </row>
    <row r="32" spans="8:8">
      <c r="H32" s="77">
        <v>20</v>
      </c>
    </row>
    <row r="33" spans="8:8">
      <c r="H33" s="77">
        <v>20</v>
      </c>
    </row>
    <row r="34" spans="8:8">
      <c r="H34" s="77">
        <v>10</v>
      </c>
    </row>
    <row r="35" spans="8:8">
      <c r="H35" s="77">
        <v>10</v>
      </c>
    </row>
    <row r="36" spans="8:8">
      <c r="H36" s="77">
        <v>10</v>
      </c>
    </row>
  </sheetData>
  <mergeCells count="3">
    <mergeCell ref="A3:M3"/>
    <mergeCell ref="G5:G20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  <ignoredErrors>
    <ignoredError sqref="K6:L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G7" sqref="G7"/>
    </sheetView>
  </sheetViews>
  <sheetFormatPr defaultColWidth="9" defaultRowHeight="14.4"/>
  <cols>
    <col min="1" max="1" width="6.37962962962963" style="69" customWidth="1"/>
    <col min="2" max="2" width="13.6296296296296" style="69" customWidth="1"/>
    <col min="3" max="6" width="11.1296296296296" style="69" customWidth="1"/>
    <col min="7" max="10" width="7.75" style="69" customWidth="1"/>
    <col min="11" max="11" width="10.1296296296296" style="70" customWidth="1"/>
    <col min="12" max="12" width="13.3333333333333" style="70" customWidth="1"/>
    <col min="13" max="13" width="10.1296296296296" style="69" customWidth="1"/>
    <col min="14" max="16384" width="9" style="69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6" spans="1:13">
      <c r="A3" s="2" t="s">
        <v>86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5.6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5">
        <v>4.23</v>
      </c>
      <c r="H4" s="5">
        <v>4.25</v>
      </c>
      <c r="I4" s="5">
        <v>4.26</v>
      </c>
      <c r="J4" s="5">
        <v>4.27</v>
      </c>
      <c r="K4" s="27" t="s">
        <v>8</v>
      </c>
      <c r="L4" s="27" t="s">
        <v>9</v>
      </c>
      <c r="M4" s="16" t="s">
        <v>10</v>
      </c>
    </row>
    <row r="5" ht="15.6" spans="1:14">
      <c r="A5" s="16">
        <v>1</v>
      </c>
      <c r="B5" s="17" t="s">
        <v>87</v>
      </c>
      <c r="C5" s="17">
        <v>504</v>
      </c>
      <c r="D5" s="17">
        <v>30</v>
      </c>
      <c r="E5" s="17">
        <v>5</v>
      </c>
      <c r="F5" s="17">
        <v>25</v>
      </c>
      <c r="G5" s="16">
        <v>24</v>
      </c>
      <c r="H5" s="16">
        <v>21</v>
      </c>
      <c r="I5" s="16"/>
      <c r="J5" s="16"/>
      <c r="K5" s="56">
        <f>AVERAGE(G5:J5)</f>
        <v>22.5</v>
      </c>
      <c r="L5" s="55">
        <f>K5/F5</f>
        <v>0.9</v>
      </c>
      <c r="M5" s="56">
        <f>AVERAGE(G14:J14)</f>
        <v>20</v>
      </c>
      <c r="N5" s="73"/>
    </row>
    <row r="6" ht="15.6" spans="1:14">
      <c r="A6" s="16">
        <v>2</v>
      </c>
      <c r="B6" s="17" t="s">
        <v>88</v>
      </c>
      <c r="C6" s="17">
        <v>506</v>
      </c>
      <c r="D6" s="17">
        <v>29</v>
      </c>
      <c r="E6" s="17">
        <v>3</v>
      </c>
      <c r="F6" s="17">
        <v>26</v>
      </c>
      <c r="G6" s="16">
        <v>22</v>
      </c>
      <c r="H6" s="16">
        <v>24</v>
      </c>
      <c r="I6" s="16"/>
      <c r="J6" s="16"/>
      <c r="K6" s="56">
        <f t="shared" ref="K6:K13" si="0">AVERAGE(G6:J6)</f>
        <v>23</v>
      </c>
      <c r="L6" s="55">
        <f t="shared" ref="L6:L13" si="1">K6/F6</f>
        <v>0.884615384615385</v>
      </c>
      <c r="M6" s="56">
        <f t="shared" ref="M6:M13" si="2">AVERAGE(G15:J15)</f>
        <v>20</v>
      </c>
      <c r="N6" s="73"/>
    </row>
    <row r="7" ht="15.6" spans="1:14">
      <c r="A7" s="16">
        <v>3</v>
      </c>
      <c r="B7" s="17" t="s">
        <v>89</v>
      </c>
      <c r="C7" s="17">
        <v>507</v>
      </c>
      <c r="D7" s="17">
        <v>30</v>
      </c>
      <c r="E7" s="17">
        <v>3</v>
      </c>
      <c r="F7" s="17">
        <v>27</v>
      </c>
      <c r="G7" s="16">
        <v>24</v>
      </c>
      <c r="H7" s="16">
        <v>23</v>
      </c>
      <c r="I7" s="16"/>
      <c r="J7" s="16"/>
      <c r="K7" s="56">
        <f t="shared" si="0"/>
        <v>23.5</v>
      </c>
      <c r="L7" s="55">
        <f t="shared" si="1"/>
        <v>0.87037037037037</v>
      </c>
      <c r="M7" s="56">
        <f t="shared" si="2"/>
        <v>20</v>
      </c>
      <c r="N7" s="73"/>
    </row>
    <row r="8" ht="15.6" spans="1:14">
      <c r="A8" s="16">
        <v>4</v>
      </c>
      <c r="B8" s="17" t="s">
        <v>90</v>
      </c>
      <c r="C8" s="17">
        <v>508</v>
      </c>
      <c r="D8" s="17">
        <v>30</v>
      </c>
      <c r="E8" s="18">
        <v>3</v>
      </c>
      <c r="F8" s="18">
        <v>27</v>
      </c>
      <c r="G8" s="16">
        <v>23</v>
      </c>
      <c r="H8" s="16">
        <v>27</v>
      </c>
      <c r="I8" s="16"/>
      <c r="J8" s="16"/>
      <c r="K8" s="56">
        <f t="shared" si="0"/>
        <v>25</v>
      </c>
      <c r="L8" s="55">
        <f t="shared" si="1"/>
        <v>0.925925925925926</v>
      </c>
      <c r="M8" s="56">
        <f t="shared" si="2"/>
        <v>20</v>
      </c>
      <c r="N8" s="73"/>
    </row>
    <row r="9" ht="15.6" spans="1:14">
      <c r="A9" s="16">
        <v>5</v>
      </c>
      <c r="B9" s="17" t="s">
        <v>91</v>
      </c>
      <c r="C9" s="17">
        <v>509</v>
      </c>
      <c r="D9" s="17">
        <v>30</v>
      </c>
      <c r="E9" s="17">
        <v>6</v>
      </c>
      <c r="F9" s="18">
        <v>24</v>
      </c>
      <c r="G9" s="16">
        <v>22</v>
      </c>
      <c r="H9" s="16">
        <v>20</v>
      </c>
      <c r="I9" s="16"/>
      <c r="J9" s="16"/>
      <c r="K9" s="56">
        <f t="shared" si="0"/>
        <v>21</v>
      </c>
      <c r="L9" s="55">
        <f t="shared" si="1"/>
        <v>0.875</v>
      </c>
      <c r="M9" s="56">
        <f t="shared" si="2"/>
        <v>20</v>
      </c>
      <c r="N9" s="73"/>
    </row>
    <row r="10" ht="15.6" spans="1:14">
      <c r="A10" s="16">
        <v>6</v>
      </c>
      <c r="B10" s="17" t="s">
        <v>92</v>
      </c>
      <c r="C10" s="17">
        <v>510</v>
      </c>
      <c r="D10" s="17">
        <v>29</v>
      </c>
      <c r="E10" s="17">
        <v>4</v>
      </c>
      <c r="F10" s="17">
        <v>25</v>
      </c>
      <c r="G10" s="16">
        <v>23</v>
      </c>
      <c r="H10" s="16">
        <v>24</v>
      </c>
      <c r="I10" s="16"/>
      <c r="J10" s="16"/>
      <c r="K10" s="56">
        <f t="shared" si="0"/>
        <v>23.5</v>
      </c>
      <c r="L10" s="55">
        <f t="shared" si="1"/>
        <v>0.94</v>
      </c>
      <c r="M10" s="56">
        <f t="shared" si="2"/>
        <v>20</v>
      </c>
      <c r="N10" s="73"/>
    </row>
    <row r="11" ht="15.6" spans="1:14">
      <c r="A11" s="16">
        <v>7</v>
      </c>
      <c r="B11" s="17" t="s">
        <v>93</v>
      </c>
      <c r="C11" s="17">
        <v>511</v>
      </c>
      <c r="D11" s="17">
        <v>30</v>
      </c>
      <c r="E11" s="17">
        <v>5</v>
      </c>
      <c r="F11" s="17">
        <v>25</v>
      </c>
      <c r="G11" s="16">
        <v>24</v>
      </c>
      <c r="H11" s="16">
        <v>23</v>
      </c>
      <c r="I11" s="16"/>
      <c r="J11" s="16"/>
      <c r="K11" s="56">
        <f t="shared" si="0"/>
        <v>23.5</v>
      </c>
      <c r="L11" s="55">
        <f t="shared" si="1"/>
        <v>0.94</v>
      </c>
      <c r="M11" s="56">
        <f t="shared" si="2"/>
        <v>20</v>
      </c>
      <c r="N11" s="73"/>
    </row>
    <row r="12" ht="15.6" spans="1:14">
      <c r="A12" s="16">
        <v>8</v>
      </c>
      <c r="B12" s="17" t="s">
        <v>94</v>
      </c>
      <c r="C12" s="17">
        <v>512</v>
      </c>
      <c r="D12" s="17">
        <v>30</v>
      </c>
      <c r="E12" s="17">
        <v>7</v>
      </c>
      <c r="F12" s="17">
        <v>23</v>
      </c>
      <c r="G12" s="16">
        <v>23</v>
      </c>
      <c r="H12" s="16">
        <v>21</v>
      </c>
      <c r="I12" s="16"/>
      <c r="J12" s="16"/>
      <c r="K12" s="56">
        <f t="shared" si="0"/>
        <v>22</v>
      </c>
      <c r="L12" s="55">
        <f t="shared" si="1"/>
        <v>0.956521739130435</v>
      </c>
      <c r="M12" s="56">
        <f t="shared" si="2"/>
        <v>20</v>
      </c>
      <c r="N12" s="73"/>
    </row>
    <row r="13" ht="15.6" spans="1:14">
      <c r="A13" s="16">
        <v>9</v>
      </c>
      <c r="B13" s="17" t="s">
        <v>95</v>
      </c>
      <c r="C13" s="17">
        <v>514</v>
      </c>
      <c r="D13" s="17">
        <v>30</v>
      </c>
      <c r="E13" s="17">
        <v>7</v>
      </c>
      <c r="F13" s="17">
        <v>22</v>
      </c>
      <c r="G13" s="16">
        <v>22</v>
      </c>
      <c r="H13" s="16">
        <v>22</v>
      </c>
      <c r="I13" s="16"/>
      <c r="J13" s="16"/>
      <c r="K13" s="56">
        <f t="shared" si="0"/>
        <v>22</v>
      </c>
      <c r="L13" s="55">
        <f t="shared" si="1"/>
        <v>1</v>
      </c>
      <c r="M13" s="56">
        <f t="shared" si="2"/>
        <v>20</v>
      </c>
      <c r="N13" s="73"/>
    </row>
    <row r="14" ht="15.6" spans="1:14">
      <c r="A14" s="63"/>
      <c r="B14" s="63"/>
      <c r="C14" s="63"/>
      <c r="D14" s="71"/>
      <c r="E14" s="71"/>
      <c r="F14" s="72"/>
      <c r="G14" s="63">
        <v>20</v>
      </c>
      <c r="H14" s="63">
        <v>20</v>
      </c>
      <c r="I14" s="63"/>
      <c r="J14" s="63"/>
      <c r="K14" s="74"/>
      <c r="L14" s="75"/>
      <c r="M14" s="74"/>
      <c r="N14" s="73"/>
    </row>
    <row r="15" ht="15.6" spans="1:14">
      <c r="A15" s="63"/>
      <c r="B15" s="63"/>
      <c r="C15" s="63"/>
      <c r="D15" s="71"/>
      <c r="E15" s="71"/>
      <c r="F15" s="72"/>
      <c r="G15" s="63">
        <v>20</v>
      </c>
      <c r="H15" s="63">
        <v>20</v>
      </c>
      <c r="I15" s="63"/>
      <c r="J15" s="63"/>
      <c r="K15" s="74"/>
      <c r="L15" s="75"/>
      <c r="M15" s="74"/>
      <c r="N15" s="73"/>
    </row>
    <row r="16" ht="15.6" spans="1:14">
      <c r="A16" s="63"/>
      <c r="B16" s="63"/>
      <c r="C16" s="63"/>
      <c r="D16" s="71"/>
      <c r="E16" s="71"/>
      <c r="F16" s="72"/>
      <c r="G16" s="63">
        <v>20</v>
      </c>
      <c r="H16" s="63">
        <v>20</v>
      </c>
      <c r="I16" s="63"/>
      <c r="J16" s="63"/>
      <c r="K16" s="74"/>
      <c r="L16" s="75"/>
      <c r="M16" s="74"/>
      <c r="N16" s="73"/>
    </row>
    <row r="17" ht="15.6" spans="1:14">
      <c r="A17" s="63"/>
      <c r="B17" s="63"/>
      <c r="C17" s="63"/>
      <c r="D17" s="63"/>
      <c r="E17" s="63"/>
      <c r="F17" s="63"/>
      <c r="G17" s="63">
        <v>20</v>
      </c>
      <c r="H17" s="63">
        <v>20</v>
      </c>
      <c r="I17" s="63"/>
      <c r="J17" s="63"/>
      <c r="K17" s="76"/>
      <c r="L17" s="76"/>
      <c r="M17" s="63"/>
      <c r="N17" s="73"/>
    </row>
    <row r="18" ht="15.6" spans="1:14">
      <c r="A18" s="63"/>
      <c r="B18" s="63"/>
      <c r="C18" s="63"/>
      <c r="D18" s="63"/>
      <c r="E18" s="63"/>
      <c r="F18" s="63"/>
      <c r="G18" s="63">
        <v>20</v>
      </c>
      <c r="H18" s="63">
        <v>20</v>
      </c>
      <c r="I18" s="63"/>
      <c r="J18" s="63"/>
      <c r="K18" s="76"/>
      <c r="L18" s="76"/>
      <c r="M18" s="63"/>
      <c r="N18" s="73"/>
    </row>
    <row r="19" ht="15.6" spans="1:14">
      <c r="A19" s="63"/>
      <c r="B19" s="63"/>
      <c r="C19" s="63"/>
      <c r="D19" s="63"/>
      <c r="E19" s="63"/>
      <c r="F19" s="63"/>
      <c r="G19" s="63">
        <v>20</v>
      </c>
      <c r="H19" s="63">
        <v>20</v>
      </c>
      <c r="I19" s="63"/>
      <c r="J19" s="63"/>
      <c r="K19" s="76"/>
      <c r="L19" s="76"/>
      <c r="M19" s="63"/>
      <c r="N19" s="73"/>
    </row>
    <row r="20" ht="15.6" spans="1:14">
      <c r="A20" s="63"/>
      <c r="B20" s="63"/>
      <c r="C20" s="63"/>
      <c r="D20" s="63"/>
      <c r="E20" s="63"/>
      <c r="F20" s="63"/>
      <c r="G20" s="63">
        <v>20</v>
      </c>
      <c r="H20" s="63">
        <v>20</v>
      </c>
      <c r="I20" s="63"/>
      <c r="J20" s="63"/>
      <c r="K20" s="76"/>
      <c r="L20" s="76"/>
      <c r="M20" s="63"/>
      <c r="N20" s="73"/>
    </row>
    <row r="21" ht="15.6" spans="1:14">
      <c r="A21" s="63"/>
      <c r="B21" s="63"/>
      <c r="C21" s="63"/>
      <c r="D21" s="63"/>
      <c r="E21" s="63"/>
      <c r="F21" s="63"/>
      <c r="G21" s="63">
        <v>20</v>
      </c>
      <c r="H21" s="63">
        <v>20</v>
      </c>
      <c r="I21" s="63"/>
      <c r="J21" s="63"/>
      <c r="K21" s="76"/>
      <c r="L21" s="76"/>
      <c r="M21" s="63"/>
      <c r="N21" s="73"/>
    </row>
    <row r="22" ht="15.6" spans="1:14">
      <c r="A22" s="63"/>
      <c r="B22" s="63"/>
      <c r="C22" s="63"/>
      <c r="D22" s="63"/>
      <c r="E22" s="63"/>
      <c r="F22" s="63"/>
      <c r="G22" s="63">
        <v>20</v>
      </c>
      <c r="H22" s="63">
        <v>20</v>
      </c>
      <c r="I22" s="63"/>
      <c r="J22" s="63"/>
      <c r="K22" s="76"/>
      <c r="L22" s="76"/>
      <c r="M22" s="63"/>
      <c r="N22" s="73"/>
    </row>
    <row r="23" spans="7:14">
      <c r="G23" s="64"/>
      <c r="H23" s="64"/>
      <c r="I23" s="64"/>
      <c r="J23" s="64"/>
      <c r="N23" s="73"/>
    </row>
    <row r="24" spans="7:14">
      <c r="G24" s="64"/>
      <c r="H24" s="64"/>
      <c r="I24" s="64"/>
      <c r="J24" s="64"/>
      <c r="N24" s="73"/>
    </row>
    <row r="25" spans="7:14">
      <c r="G25" s="64"/>
      <c r="H25" s="64"/>
      <c r="I25" s="64"/>
      <c r="J25" s="64"/>
      <c r="N25" s="73"/>
    </row>
    <row r="26" spans="7:14">
      <c r="G26" s="64"/>
      <c r="H26" s="64"/>
      <c r="I26" s="64"/>
      <c r="J26" s="64"/>
      <c r="N26" s="73"/>
    </row>
    <row r="27" spans="7:14">
      <c r="G27" s="64"/>
      <c r="H27" s="64"/>
      <c r="I27" s="64"/>
      <c r="J27" s="64"/>
      <c r="N27" s="73"/>
    </row>
    <row r="28" spans="7:14">
      <c r="G28" s="64"/>
      <c r="H28" s="64"/>
      <c r="I28" s="64"/>
      <c r="J28" s="64"/>
      <c r="N28" s="73"/>
    </row>
    <row r="29" spans="7:10">
      <c r="G29" s="64"/>
      <c r="H29" s="64"/>
      <c r="I29" s="64"/>
      <c r="J29" s="64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13:L13 K6:L12 K5:L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G6" sqref="G6"/>
    </sheetView>
  </sheetViews>
  <sheetFormatPr defaultColWidth="9" defaultRowHeight="15.6"/>
  <cols>
    <col min="1" max="1" width="6.33333333333333" style="59" customWidth="1"/>
    <col min="2" max="2" width="11.4444444444444" style="59" customWidth="1"/>
    <col min="3" max="6" width="11.1111111111111" style="59" customWidth="1"/>
    <col min="7" max="10" width="7.77777777777778" style="59" customWidth="1"/>
    <col min="11" max="11" width="10.1111111111111" style="60" customWidth="1"/>
    <col min="12" max="12" width="8.33333333333333" style="60" customWidth="1"/>
    <col min="13" max="13" width="10.1111111111111" style="61" customWidth="1"/>
    <col min="14" max="14" width="9.25" style="61"/>
    <col min="15" max="16384" width="9" style="61"/>
  </cols>
  <sheetData>
    <row r="1" ht="14.4" spans="1:13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7"/>
    </row>
    <row r="2" ht="14.4" spans="1:1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8"/>
    </row>
    <row r="3" spans="1:13">
      <c r="A3" s="3" t="s">
        <v>86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6"/>
    </row>
    <row r="4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5">
        <v>4.23</v>
      </c>
      <c r="H4" s="5">
        <v>4.25</v>
      </c>
      <c r="I4" s="5">
        <v>4.26</v>
      </c>
      <c r="J4" s="5">
        <v>4.27</v>
      </c>
      <c r="K4" s="27" t="s">
        <v>8</v>
      </c>
      <c r="L4" s="27" t="s">
        <v>9</v>
      </c>
      <c r="M4" s="2" t="s">
        <v>10</v>
      </c>
    </row>
    <row r="5" spans="1:14">
      <c r="A5" s="16">
        <v>1</v>
      </c>
      <c r="B5" s="10" t="s">
        <v>96</v>
      </c>
      <c r="C5" s="10">
        <v>604</v>
      </c>
      <c r="D5" s="22">
        <v>31</v>
      </c>
      <c r="E5" s="22">
        <v>4</v>
      </c>
      <c r="F5" s="10">
        <v>27</v>
      </c>
      <c r="G5" s="16">
        <v>24</v>
      </c>
      <c r="H5" s="16">
        <v>25</v>
      </c>
      <c r="I5" s="16"/>
      <c r="J5" s="16"/>
      <c r="K5" s="56">
        <f>AVERAGE(G5:J5)</f>
        <v>24.5</v>
      </c>
      <c r="L5" s="55">
        <f>K5/F5</f>
        <v>0.907407407407407</v>
      </c>
      <c r="M5" s="56">
        <f>AVERAGE(G14:J14)</f>
        <v>15</v>
      </c>
      <c r="N5" s="65"/>
    </row>
    <row r="6" spans="1:14">
      <c r="A6" s="16">
        <v>2</v>
      </c>
      <c r="B6" s="10" t="s">
        <v>97</v>
      </c>
      <c r="C6" s="10">
        <v>605</v>
      </c>
      <c r="D6" s="22">
        <v>31</v>
      </c>
      <c r="E6" s="22">
        <v>6</v>
      </c>
      <c r="F6" s="10">
        <v>25</v>
      </c>
      <c r="G6" s="16">
        <v>24</v>
      </c>
      <c r="H6" s="16">
        <v>23</v>
      </c>
      <c r="I6" s="16"/>
      <c r="J6" s="16"/>
      <c r="K6" s="56">
        <f t="shared" ref="K6:K13" si="0">AVERAGE(G6:J6)</f>
        <v>23.5</v>
      </c>
      <c r="L6" s="55">
        <f t="shared" ref="L6:L13" si="1">K6/F6</f>
        <v>0.94</v>
      </c>
      <c r="M6" s="56">
        <f t="shared" ref="M6:M13" si="2">AVERAGE(G15:J15)</f>
        <v>17.5</v>
      </c>
      <c r="N6" s="65"/>
    </row>
    <row r="7" spans="1:14">
      <c r="A7" s="16">
        <v>3</v>
      </c>
      <c r="B7" s="10" t="s">
        <v>98</v>
      </c>
      <c r="C7" s="10">
        <v>606</v>
      </c>
      <c r="D7" s="22">
        <v>30</v>
      </c>
      <c r="E7" s="22">
        <v>7</v>
      </c>
      <c r="F7" s="10">
        <v>23</v>
      </c>
      <c r="G7" s="16">
        <v>21</v>
      </c>
      <c r="H7" s="16">
        <v>21</v>
      </c>
      <c r="I7" s="16"/>
      <c r="J7" s="16"/>
      <c r="K7" s="56">
        <f t="shared" si="0"/>
        <v>21</v>
      </c>
      <c r="L7" s="55">
        <f t="shared" si="1"/>
        <v>0.91304347826087</v>
      </c>
      <c r="M7" s="56">
        <f t="shared" si="2"/>
        <v>20</v>
      </c>
      <c r="N7" s="65"/>
    </row>
    <row r="8" spans="1:14">
      <c r="A8" s="16">
        <v>4</v>
      </c>
      <c r="B8" s="10" t="s">
        <v>99</v>
      </c>
      <c r="C8" s="10">
        <v>607</v>
      </c>
      <c r="D8" s="22">
        <v>31</v>
      </c>
      <c r="E8" s="22">
        <v>6</v>
      </c>
      <c r="F8" s="10">
        <v>25</v>
      </c>
      <c r="G8" s="16">
        <v>24</v>
      </c>
      <c r="H8" s="16">
        <v>23</v>
      </c>
      <c r="I8" s="16"/>
      <c r="J8" s="16"/>
      <c r="K8" s="56">
        <f t="shared" si="0"/>
        <v>23.5</v>
      </c>
      <c r="L8" s="55">
        <f t="shared" si="1"/>
        <v>0.94</v>
      </c>
      <c r="M8" s="56">
        <f t="shared" si="2"/>
        <v>17.5</v>
      </c>
      <c r="N8" s="65"/>
    </row>
    <row r="9" spans="1:14">
      <c r="A9" s="16">
        <v>5</v>
      </c>
      <c r="B9" s="10" t="s">
        <v>100</v>
      </c>
      <c r="C9" s="10">
        <v>608</v>
      </c>
      <c r="D9" s="22">
        <v>31</v>
      </c>
      <c r="E9" s="22">
        <v>6</v>
      </c>
      <c r="F9" s="10">
        <v>25</v>
      </c>
      <c r="G9" s="16">
        <v>23</v>
      </c>
      <c r="H9" s="16">
        <v>24</v>
      </c>
      <c r="I9" s="16"/>
      <c r="J9" s="16"/>
      <c r="K9" s="56">
        <f t="shared" si="0"/>
        <v>23.5</v>
      </c>
      <c r="L9" s="55">
        <f t="shared" si="1"/>
        <v>0.94</v>
      </c>
      <c r="M9" s="56">
        <f t="shared" si="2"/>
        <v>17.5</v>
      </c>
      <c r="N9" s="65"/>
    </row>
    <row r="10" spans="1:14">
      <c r="A10" s="16">
        <v>6</v>
      </c>
      <c r="B10" s="10" t="s">
        <v>101</v>
      </c>
      <c r="C10" s="10">
        <v>609</v>
      </c>
      <c r="D10" s="22">
        <v>32</v>
      </c>
      <c r="E10" s="22">
        <v>9</v>
      </c>
      <c r="F10" s="10">
        <v>23</v>
      </c>
      <c r="G10" s="16">
        <v>20</v>
      </c>
      <c r="H10" s="16">
        <v>23</v>
      </c>
      <c r="I10" s="16"/>
      <c r="J10" s="16"/>
      <c r="K10" s="56">
        <f t="shared" si="0"/>
        <v>21.5</v>
      </c>
      <c r="L10" s="55">
        <f t="shared" si="1"/>
        <v>0.934782608695652</v>
      </c>
      <c r="M10" s="56">
        <f t="shared" si="2"/>
        <v>12.5</v>
      </c>
      <c r="N10" s="65"/>
    </row>
    <row r="11" spans="1:14">
      <c r="A11" s="16">
        <v>7</v>
      </c>
      <c r="B11" s="10" t="s">
        <v>102</v>
      </c>
      <c r="C11" s="10">
        <v>610</v>
      </c>
      <c r="D11" s="22">
        <v>31</v>
      </c>
      <c r="E11" s="22">
        <v>3</v>
      </c>
      <c r="F11" s="10">
        <v>28</v>
      </c>
      <c r="G11" s="16">
        <v>25</v>
      </c>
      <c r="H11" s="16">
        <v>25</v>
      </c>
      <c r="I11" s="16"/>
      <c r="J11" s="16"/>
      <c r="K11" s="56">
        <f t="shared" si="0"/>
        <v>25</v>
      </c>
      <c r="L11" s="55">
        <f t="shared" si="1"/>
        <v>0.892857142857143</v>
      </c>
      <c r="M11" s="56">
        <f t="shared" si="2"/>
        <v>12.5</v>
      </c>
      <c r="N11" s="65"/>
    </row>
    <row r="12" spans="1:14">
      <c r="A12" s="16">
        <v>8</v>
      </c>
      <c r="B12" s="10" t="s">
        <v>103</v>
      </c>
      <c r="C12" s="10">
        <v>611</v>
      </c>
      <c r="D12" s="22">
        <v>31</v>
      </c>
      <c r="E12" s="22">
        <v>18</v>
      </c>
      <c r="F12" s="10">
        <v>13</v>
      </c>
      <c r="G12" s="16">
        <v>9</v>
      </c>
      <c r="H12" s="16">
        <v>10</v>
      </c>
      <c r="I12" s="16"/>
      <c r="J12" s="16"/>
      <c r="K12" s="56">
        <f t="shared" si="0"/>
        <v>9.5</v>
      </c>
      <c r="L12" s="55">
        <f t="shared" si="1"/>
        <v>0.730769230769231</v>
      </c>
      <c r="M12" s="56">
        <f t="shared" si="2"/>
        <v>17.5</v>
      </c>
      <c r="N12" s="65"/>
    </row>
    <row r="13" spans="1:14">
      <c r="A13" s="16">
        <v>9</v>
      </c>
      <c r="B13" s="10" t="s">
        <v>104</v>
      </c>
      <c r="C13" s="10">
        <v>612</v>
      </c>
      <c r="D13" s="22">
        <v>30</v>
      </c>
      <c r="E13" s="22">
        <v>6</v>
      </c>
      <c r="F13" s="10">
        <v>23</v>
      </c>
      <c r="G13" s="16">
        <v>22</v>
      </c>
      <c r="H13" s="16">
        <v>23</v>
      </c>
      <c r="I13" s="16"/>
      <c r="J13" s="16"/>
      <c r="K13" s="56">
        <f t="shared" si="0"/>
        <v>22.5</v>
      </c>
      <c r="L13" s="55">
        <f t="shared" si="1"/>
        <v>0.978260869565217</v>
      </c>
      <c r="M13" s="56">
        <f t="shared" si="2"/>
        <v>17.5</v>
      </c>
      <c r="N13" s="65"/>
    </row>
    <row r="14" spans="1:14">
      <c r="A14" s="62"/>
      <c r="B14" s="62"/>
      <c r="C14" s="62"/>
      <c r="D14" s="62"/>
      <c r="E14" s="62"/>
      <c r="F14" s="62"/>
      <c r="G14" s="63">
        <v>15</v>
      </c>
      <c r="H14" s="63">
        <v>15</v>
      </c>
      <c r="I14" s="63"/>
      <c r="J14" s="63"/>
      <c r="K14" s="66"/>
      <c r="L14" s="66"/>
      <c r="M14" s="62"/>
      <c r="N14" s="65"/>
    </row>
    <row r="15" spans="1:14">
      <c r="A15" s="62"/>
      <c r="B15" s="62"/>
      <c r="C15" s="62"/>
      <c r="D15" s="62"/>
      <c r="E15" s="62"/>
      <c r="F15" s="62"/>
      <c r="G15" s="63">
        <v>20</v>
      </c>
      <c r="H15" s="63">
        <v>15</v>
      </c>
      <c r="I15" s="63"/>
      <c r="J15" s="63"/>
      <c r="K15" s="66"/>
      <c r="L15" s="66"/>
      <c r="M15" s="62"/>
      <c r="N15" s="65"/>
    </row>
    <row r="16" spans="1:14">
      <c r="A16" s="62"/>
      <c r="B16" s="62"/>
      <c r="C16" s="62"/>
      <c r="D16" s="62"/>
      <c r="E16" s="62"/>
      <c r="F16" s="62"/>
      <c r="G16" s="63">
        <v>20</v>
      </c>
      <c r="H16" s="63">
        <v>20</v>
      </c>
      <c r="I16" s="63"/>
      <c r="J16" s="63"/>
      <c r="K16" s="66"/>
      <c r="L16" s="66"/>
      <c r="M16" s="62"/>
      <c r="N16" s="65"/>
    </row>
    <row r="17" spans="1:14">
      <c r="A17" s="62"/>
      <c r="B17" s="62"/>
      <c r="C17" s="62"/>
      <c r="D17" s="62"/>
      <c r="E17" s="62"/>
      <c r="F17" s="62"/>
      <c r="G17" s="63">
        <v>15</v>
      </c>
      <c r="H17" s="63">
        <v>20</v>
      </c>
      <c r="I17" s="63"/>
      <c r="J17" s="63"/>
      <c r="K17" s="66"/>
      <c r="L17" s="66"/>
      <c r="M17" s="62"/>
      <c r="N17" s="65"/>
    </row>
    <row r="18" spans="1:14">
      <c r="A18" s="62"/>
      <c r="B18" s="62"/>
      <c r="C18" s="62"/>
      <c r="D18" s="62"/>
      <c r="E18" s="62"/>
      <c r="F18" s="62"/>
      <c r="G18" s="63">
        <v>20</v>
      </c>
      <c r="H18" s="63">
        <v>15</v>
      </c>
      <c r="I18" s="63"/>
      <c r="J18" s="63"/>
      <c r="K18" s="66"/>
      <c r="L18" s="66"/>
      <c r="M18" s="62"/>
      <c r="N18" s="65"/>
    </row>
    <row r="19" spans="1:14">
      <c r="A19" s="62"/>
      <c r="B19" s="62"/>
      <c r="C19" s="62"/>
      <c r="D19" s="62"/>
      <c r="E19" s="62"/>
      <c r="F19" s="62"/>
      <c r="G19" s="63">
        <v>20</v>
      </c>
      <c r="H19" s="63">
        <v>5</v>
      </c>
      <c r="I19" s="63"/>
      <c r="J19" s="63"/>
      <c r="K19" s="66"/>
      <c r="L19" s="66"/>
      <c r="M19" s="62"/>
      <c r="N19" s="65"/>
    </row>
    <row r="20" spans="1:14">
      <c r="A20" s="62"/>
      <c r="B20" s="62"/>
      <c r="C20" s="62"/>
      <c r="D20" s="62"/>
      <c r="E20" s="62"/>
      <c r="F20" s="62"/>
      <c r="G20" s="63">
        <v>20</v>
      </c>
      <c r="H20" s="63">
        <v>5</v>
      </c>
      <c r="I20" s="63"/>
      <c r="J20" s="63"/>
      <c r="K20" s="66"/>
      <c r="L20" s="66"/>
      <c r="M20" s="62"/>
      <c r="N20" s="65"/>
    </row>
    <row r="21" spans="1:14">
      <c r="A21" s="62"/>
      <c r="B21" s="62"/>
      <c r="C21" s="62"/>
      <c r="D21" s="62"/>
      <c r="E21" s="62"/>
      <c r="F21" s="62"/>
      <c r="G21" s="63">
        <v>20</v>
      </c>
      <c r="H21" s="63">
        <v>15</v>
      </c>
      <c r="I21" s="63"/>
      <c r="J21" s="63"/>
      <c r="K21" s="66"/>
      <c r="L21" s="66"/>
      <c r="M21" s="62"/>
      <c r="N21" s="65"/>
    </row>
    <row r="22" spans="1:14">
      <c r="A22" s="62"/>
      <c r="B22" s="62"/>
      <c r="C22" s="62"/>
      <c r="D22" s="62"/>
      <c r="E22" s="62"/>
      <c r="F22" s="62"/>
      <c r="G22" s="63">
        <v>20</v>
      </c>
      <c r="H22" s="63">
        <v>15</v>
      </c>
      <c r="I22" s="63"/>
      <c r="J22" s="63"/>
      <c r="K22" s="66"/>
      <c r="L22" s="66"/>
      <c r="M22" s="62"/>
      <c r="N22" s="65"/>
    </row>
    <row r="23" spans="7:14">
      <c r="G23" s="64"/>
      <c r="H23" s="64"/>
      <c r="I23" s="64"/>
      <c r="J23" s="64"/>
      <c r="K23" s="67"/>
      <c r="L23" s="67"/>
      <c r="M23" s="68"/>
      <c r="N23" s="68"/>
    </row>
    <row r="24" spans="7:14">
      <c r="G24" s="64"/>
      <c r="H24" s="64"/>
      <c r="I24" s="64"/>
      <c r="J24" s="64"/>
      <c r="K24" s="67"/>
      <c r="L24" s="67"/>
      <c r="M24" s="68"/>
      <c r="N24" s="68"/>
    </row>
    <row r="25" spans="7:10">
      <c r="G25" s="64"/>
      <c r="H25" s="64"/>
      <c r="I25" s="64"/>
      <c r="J25" s="64"/>
    </row>
    <row r="26" spans="7:10">
      <c r="G26" s="64"/>
      <c r="H26" s="64"/>
      <c r="I26" s="64"/>
      <c r="J26" s="64"/>
    </row>
    <row r="27" spans="7:10">
      <c r="G27" s="64"/>
      <c r="H27" s="64"/>
      <c r="I27" s="64"/>
      <c r="J27" s="64"/>
    </row>
    <row r="28" spans="7:10">
      <c r="G28" s="64"/>
      <c r="H28" s="64"/>
      <c r="I28" s="64"/>
      <c r="J28" s="64"/>
    </row>
    <row r="29" spans="7:10">
      <c r="G29" s="64"/>
      <c r="H29" s="64"/>
      <c r="I29" s="64"/>
      <c r="J29" s="64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  <ignoredErrors>
    <ignoredError sqref="K5:K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tabSelected="1" topLeftCell="A85" workbookViewId="0">
      <selection activeCell="K105" sqref="$A1:$XFD1048576"/>
    </sheetView>
  </sheetViews>
  <sheetFormatPr defaultColWidth="8.88888888888889" defaultRowHeight="15.6"/>
  <cols>
    <col min="1" max="1" width="6.11111111111111" style="1" customWidth="1"/>
    <col min="2" max="2" width="15.6666666666667" style="1" customWidth="1"/>
    <col min="3" max="6" width="10.6666666666667" style="1" customWidth="1"/>
    <col min="7" max="10" width="7.22222222222222" style="1" customWidth="1"/>
    <col min="11" max="11" width="10.6666666666667" style="1" customWidth="1"/>
    <col min="12" max="12" width="8.33333333333333" style="1" customWidth="1"/>
    <col min="13" max="13" width="10.6666666666667" style="1" customWidth="1"/>
    <col min="14" max="16384" width="8.88888888888889" style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6"/>
    </row>
    <row r="4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5">
        <v>4.23</v>
      </c>
      <c r="H4" s="5">
        <v>4.25</v>
      </c>
      <c r="I4" s="5">
        <v>4.26</v>
      </c>
      <c r="J4" s="5">
        <v>4.27</v>
      </c>
      <c r="K4" s="27" t="s">
        <v>8</v>
      </c>
      <c r="L4" s="28" t="s">
        <v>9</v>
      </c>
      <c r="M4" s="16" t="s">
        <v>10</v>
      </c>
    </row>
    <row r="5" spans="1:13">
      <c r="A5" s="6">
        <v>1</v>
      </c>
      <c r="B5" s="7" t="s">
        <v>11</v>
      </c>
      <c r="C5" s="8">
        <v>507</v>
      </c>
      <c r="D5" s="9">
        <v>39</v>
      </c>
      <c r="E5" s="8">
        <v>2</v>
      </c>
      <c r="F5" s="10">
        <v>37</v>
      </c>
      <c r="G5" s="11">
        <v>25</v>
      </c>
      <c r="H5" s="11">
        <v>22</v>
      </c>
      <c r="I5" s="11"/>
      <c r="J5" s="16"/>
      <c r="K5" s="5">
        <f t="shared" ref="K5:K12" si="0">AVERAGE(G5:J5)</f>
        <v>23.5</v>
      </c>
      <c r="L5" s="29">
        <f t="shared" ref="L5:L12" si="1">K5/F5</f>
        <v>0.635135135135135</v>
      </c>
      <c r="M5" s="5">
        <v>15</v>
      </c>
    </row>
    <row r="6" spans="1:13">
      <c r="A6" s="6">
        <v>2</v>
      </c>
      <c r="B6" s="7" t="s">
        <v>12</v>
      </c>
      <c r="C6" s="8">
        <v>402</v>
      </c>
      <c r="D6" s="9">
        <v>36</v>
      </c>
      <c r="E6" s="8">
        <v>3</v>
      </c>
      <c r="F6" s="10">
        <v>33</v>
      </c>
      <c r="G6" s="11">
        <v>21</v>
      </c>
      <c r="H6" s="11">
        <v>19</v>
      </c>
      <c r="I6" s="11"/>
      <c r="J6" s="16"/>
      <c r="K6" s="5">
        <f t="shared" si="0"/>
        <v>20</v>
      </c>
      <c r="L6" s="29">
        <f t="shared" si="1"/>
        <v>0.606060606060606</v>
      </c>
      <c r="M6" s="5">
        <v>17.5</v>
      </c>
    </row>
    <row r="7" spans="1:13">
      <c r="A7" s="6">
        <v>3</v>
      </c>
      <c r="B7" s="7" t="s">
        <v>13</v>
      </c>
      <c r="C7" s="12">
        <v>510</v>
      </c>
      <c r="D7" s="12">
        <v>35</v>
      </c>
      <c r="E7" s="8">
        <v>3</v>
      </c>
      <c r="F7" s="10">
        <v>32</v>
      </c>
      <c r="G7" s="11">
        <v>25</v>
      </c>
      <c r="H7" s="11">
        <v>24</v>
      </c>
      <c r="I7" s="11"/>
      <c r="J7" s="16"/>
      <c r="K7" s="5">
        <f t="shared" si="0"/>
        <v>24.5</v>
      </c>
      <c r="L7" s="29">
        <f t="shared" si="1"/>
        <v>0.765625</v>
      </c>
      <c r="M7" s="5">
        <v>15</v>
      </c>
    </row>
    <row r="8" spans="1:13">
      <c r="A8" s="6">
        <v>4</v>
      </c>
      <c r="B8" s="7" t="s">
        <v>14</v>
      </c>
      <c r="C8" s="12">
        <v>508</v>
      </c>
      <c r="D8" s="12">
        <v>35</v>
      </c>
      <c r="E8" s="8">
        <v>3</v>
      </c>
      <c r="F8" s="10">
        <v>32</v>
      </c>
      <c r="G8" s="11">
        <v>31</v>
      </c>
      <c r="H8" s="11">
        <v>32</v>
      </c>
      <c r="I8" s="11"/>
      <c r="J8" s="16"/>
      <c r="K8" s="5">
        <f t="shared" si="0"/>
        <v>31.5</v>
      </c>
      <c r="L8" s="29">
        <f t="shared" si="1"/>
        <v>0.984375</v>
      </c>
      <c r="M8" s="5">
        <v>15</v>
      </c>
    </row>
    <row r="9" spans="1:13">
      <c r="A9" s="6">
        <v>5</v>
      </c>
      <c r="B9" s="7" t="s">
        <v>15</v>
      </c>
      <c r="C9" s="12">
        <v>504</v>
      </c>
      <c r="D9" s="12">
        <v>36</v>
      </c>
      <c r="E9" s="8">
        <v>5</v>
      </c>
      <c r="F9" s="10">
        <v>31</v>
      </c>
      <c r="G9" s="11">
        <v>25</v>
      </c>
      <c r="H9" s="11">
        <v>23</v>
      </c>
      <c r="I9" s="11"/>
      <c r="J9" s="16"/>
      <c r="K9" s="5">
        <f t="shared" si="0"/>
        <v>24</v>
      </c>
      <c r="L9" s="29">
        <f t="shared" si="1"/>
        <v>0.774193548387097</v>
      </c>
      <c r="M9" s="5">
        <v>17.5</v>
      </c>
    </row>
    <row r="10" spans="1:13">
      <c r="A10" s="6">
        <v>6</v>
      </c>
      <c r="B10" s="7" t="s">
        <v>16</v>
      </c>
      <c r="C10" s="12">
        <v>506</v>
      </c>
      <c r="D10" s="12">
        <v>34</v>
      </c>
      <c r="E10" s="8">
        <v>5</v>
      </c>
      <c r="F10" s="10">
        <v>29</v>
      </c>
      <c r="G10" s="11">
        <v>16</v>
      </c>
      <c r="H10" s="11">
        <v>23</v>
      </c>
      <c r="I10" s="11"/>
      <c r="J10" s="16"/>
      <c r="K10" s="5">
        <f t="shared" si="0"/>
        <v>19.5</v>
      </c>
      <c r="L10" s="29">
        <f t="shared" si="1"/>
        <v>0.672413793103448</v>
      </c>
      <c r="M10" s="5">
        <v>12.5</v>
      </c>
    </row>
    <row r="11" spans="1:13">
      <c r="A11" s="6">
        <v>7</v>
      </c>
      <c r="B11" s="7" t="s">
        <v>17</v>
      </c>
      <c r="C11" s="12">
        <v>505</v>
      </c>
      <c r="D11" s="12">
        <v>35</v>
      </c>
      <c r="E11" s="8">
        <v>4</v>
      </c>
      <c r="F11" s="10">
        <v>31</v>
      </c>
      <c r="G11" s="11">
        <v>24</v>
      </c>
      <c r="H11" s="13" t="s">
        <v>18</v>
      </c>
      <c r="I11" s="11"/>
      <c r="J11" s="16"/>
      <c r="K11" s="5">
        <f t="shared" si="0"/>
        <v>24</v>
      </c>
      <c r="L11" s="29">
        <f t="shared" si="1"/>
        <v>0.774193548387097</v>
      </c>
      <c r="M11" s="5">
        <v>20</v>
      </c>
    </row>
    <row r="12" spans="1:13">
      <c r="A12" s="6">
        <v>8</v>
      </c>
      <c r="B12" s="7" t="s">
        <v>19</v>
      </c>
      <c r="C12" s="12">
        <v>404</v>
      </c>
      <c r="D12" s="12">
        <v>42</v>
      </c>
      <c r="E12" s="8">
        <v>4</v>
      </c>
      <c r="F12" s="10">
        <v>38</v>
      </c>
      <c r="G12" s="11">
        <v>8</v>
      </c>
      <c r="H12" s="14"/>
      <c r="I12" s="11"/>
      <c r="J12" s="16"/>
      <c r="K12" s="5">
        <f t="shared" si="0"/>
        <v>8</v>
      </c>
      <c r="L12" s="29">
        <f t="shared" si="1"/>
        <v>0.210526315789474</v>
      </c>
      <c r="M12" s="5">
        <v>20</v>
      </c>
    </row>
    <row r="13" spans="1:13">
      <c r="A13" s="6">
        <v>9</v>
      </c>
      <c r="B13" s="7" t="s">
        <v>20</v>
      </c>
      <c r="C13" s="12">
        <v>407</v>
      </c>
      <c r="D13" s="12">
        <v>42</v>
      </c>
      <c r="E13" s="8">
        <v>2</v>
      </c>
      <c r="F13" s="10">
        <v>40</v>
      </c>
      <c r="G13" s="13" t="s">
        <v>18</v>
      </c>
      <c r="H13" s="14"/>
      <c r="I13" s="11"/>
      <c r="J13" s="11"/>
      <c r="K13" s="30" t="s">
        <v>18</v>
      </c>
      <c r="L13" s="31"/>
      <c r="M13" s="32"/>
    </row>
    <row r="14" spans="1:13">
      <c r="A14" s="6">
        <v>10</v>
      </c>
      <c r="B14" s="7" t="s">
        <v>21</v>
      </c>
      <c r="C14" s="9">
        <v>405</v>
      </c>
      <c r="D14" s="12">
        <v>28</v>
      </c>
      <c r="E14" s="8">
        <v>2</v>
      </c>
      <c r="F14" s="10">
        <v>26</v>
      </c>
      <c r="G14" s="14"/>
      <c r="H14" s="14"/>
      <c r="I14" s="15"/>
      <c r="J14" s="15"/>
      <c r="K14" s="33"/>
      <c r="L14" s="34"/>
      <c r="M14" s="35"/>
    </row>
    <row r="15" spans="1:13">
      <c r="A15" s="6">
        <v>11</v>
      </c>
      <c r="B15" s="7" t="s">
        <v>22</v>
      </c>
      <c r="C15" s="9">
        <v>410</v>
      </c>
      <c r="D15" s="12">
        <v>31</v>
      </c>
      <c r="E15" s="8">
        <v>6</v>
      </c>
      <c r="F15" s="10">
        <v>25</v>
      </c>
      <c r="G15" s="14"/>
      <c r="H15" s="14"/>
      <c r="I15" s="15"/>
      <c r="J15" s="15"/>
      <c r="K15" s="33"/>
      <c r="L15" s="34"/>
      <c r="M15" s="35"/>
    </row>
    <row r="16" spans="1:13">
      <c r="A16" s="6">
        <v>12</v>
      </c>
      <c r="B16" s="7" t="s">
        <v>23</v>
      </c>
      <c r="C16" s="9">
        <v>406</v>
      </c>
      <c r="D16" s="12">
        <v>26</v>
      </c>
      <c r="E16" s="8">
        <v>1</v>
      </c>
      <c r="F16" s="10">
        <v>25</v>
      </c>
      <c r="G16" s="14"/>
      <c r="H16" s="14"/>
      <c r="I16" s="15"/>
      <c r="J16" s="15"/>
      <c r="K16" s="33"/>
      <c r="L16" s="34"/>
      <c r="M16" s="35"/>
    </row>
    <row r="17" spans="1:13">
      <c r="A17" s="6">
        <v>13</v>
      </c>
      <c r="B17" s="7" t="s">
        <v>24</v>
      </c>
      <c r="C17" s="9">
        <v>408</v>
      </c>
      <c r="D17" s="12">
        <v>34</v>
      </c>
      <c r="E17" s="8">
        <v>2</v>
      </c>
      <c r="F17" s="10">
        <v>32</v>
      </c>
      <c r="G17" s="14"/>
      <c r="H17" s="14"/>
      <c r="I17" s="11"/>
      <c r="J17" s="16"/>
      <c r="K17" s="33"/>
      <c r="L17" s="34"/>
      <c r="M17" s="35"/>
    </row>
    <row r="18" spans="1:13">
      <c r="A18" s="6">
        <v>14</v>
      </c>
      <c r="B18" s="7" t="s">
        <v>25</v>
      </c>
      <c r="C18" s="9">
        <v>411</v>
      </c>
      <c r="D18" s="12">
        <v>35</v>
      </c>
      <c r="E18" s="8">
        <v>0</v>
      </c>
      <c r="F18" s="10">
        <v>35</v>
      </c>
      <c r="G18" s="14"/>
      <c r="H18" s="14"/>
      <c r="I18" s="11"/>
      <c r="J18" s="16"/>
      <c r="K18" s="33"/>
      <c r="L18" s="34"/>
      <c r="M18" s="35"/>
    </row>
    <row r="19" spans="1:13">
      <c r="A19" s="6">
        <v>15</v>
      </c>
      <c r="B19" s="7" t="s">
        <v>26</v>
      </c>
      <c r="C19" s="8">
        <v>413</v>
      </c>
      <c r="D19" s="9">
        <v>33</v>
      </c>
      <c r="E19" s="8">
        <v>2</v>
      </c>
      <c r="F19" s="10">
        <v>31</v>
      </c>
      <c r="G19" s="14"/>
      <c r="H19" s="14"/>
      <c r="I19" s="11"/>
      <c r="J19" s="16"/>
      <c r="K19" s="33"/>
      <c r="L19" s="34"/>
      <c r="M19" s="35"/>
    </row>
    <row r="20" spans="1:13">
      <c r="A20" s="6">
        <v>16</v>
      </c>
      <c r="B20" s="7" t="s">
        <v>27</v>
      </c>
      <c r="C20" s="8">
        <v>409</v>
      </c>
      <c r="D20" s="9">
        <v>40</v>
      </c>
      <c r="E20" s="8">
        <v>0</v>
      </c>
      <c r="F20" s="10">
        <v>40</v>
      </c>
      <c r="G20" s="15"/>
      <c r="H20" s="15"/>
      <c r="I20" s="11"/>
      <c r="J20" s="16"/>
      <c r="K20" s="36"/>
      <c r="L20" s="37"/>
      <c r="M20" s="38"/>
    </row>
    <row r="21" spans="1:13">
      <c r="A21" s="2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 t="s">
        <v>28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 t="s">
        <v>2</v>
      </c>
      <c r="B24" s="2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5">
        <v>4.23</v>
      </c>
      <c r="H24" s="5">
        <v>4.25</v>
      </c>
      <c r="I24" s="5">
        <v>4.26</v>
      </c>
      <c r="J24" s="5">
        <v>4.27</v>
      </c>
      <c r="K24" s="27" t="s">
        <v>8</v>
      </c>
      <c r="L24" s="27" t="s">
        <v>9</v>
      </c>
      <c r="M24" s="2" t="s">
        <v>10</v>
      </c>
    </row>
    <row r="25" spans="1:13">
      <c r="A25" s="16">
        <v>1</v>
      </c>
      <c r="B25" s="17" t="s">
        <v>29</v>
      </c>
      <c r="C25" s="17">
        <v>414</v>
      </c>
      <c r="D25" s="17">
        <v>38</v>
      </c>
      <c r="E25" s="17">
        <v>5</v>
      </c>
      <c r="F25" s="17">
        <v>33</v>
      </c>
      <c r="G25" s="11">
        <v>19</v>
      </c>
      <c r="H25" s="11">
        <v>15</v>
      </c>
      <c r="I25" s="6"/>
      <c r="J25" s="6"/>
      <c r="K25" s="5">
        <f t="shared" ref="K25:K33" si="2">AVERAGE(G25:J25)</f>
        <v>17</v>
      </c>
      <c r="L25" s="29">
        <f t="shared" ref="L25:L33" si="3">K25/F25</f>
        <v>0.515151515151515</v>
      </c>
      <c r="M25" s="5">
        <v>15</v>
      </c>
    </row>
    <row r="26" spans="1:13">
      <c r="A26" s="16">
        <v>2</v>
      </c>
      <c r="B26" s="17" t="s">
        <v>30</v>
      </c>
      <c r="C26" s="18">
        <v>413</v>
      </c>
      <c r="D26" s="17">
        <v>33</v>
      </c>
      <c r="E26" s="18">
        <v>9</v>
      </c>
      <c r="F26" s="17">
        <v>24</v>
      </c>
      <c r="G26" s="11">
        <v>5</v>
      </c>
      <c r="H26" s="11">
        <v>5</v>
      </c>
      <c r="I26" s="6"/>
      <c r="J26" s="6"/>
      <c r="K26" s="5">
        <f t="shared" si="2"/>
        <v>5</v>
      </c>
      <c r="L26" s="29">
        <f t="shared" si="3"/>
        <v>0.208333333333333</v>
      </c>
      <c r="M26" s="5">
        <v>17.5</v>
      </c>
    </row>
    <row r="27" spans="1:13">
      <c r="A27" s="16">
        <v>3</v>
      </c>
      <c r="B27" s="17" t="s">
        <v>31</v>
      </c>
      <c r="C27" s="18">
        <v>904</v>
      </c>
      <c r="D27" s="17">
        <v>40</v>
      </c>
      <c r="E27" s="17">
        <v>9</v>
      </c>
      <c r="F27" s="17">
        <v>31</v>
      </c>
      <c r="G27" s="11">
        <v>16</v>
      </c>
      <c r="H27" s="11">
        <v>13</v>
      </c>
      <c r="I27" s="6"/>
      <c r="J27" s="6"/>
      <c r="K27" s="5">
        <f t="shared" si="2"/>
        <v>14.5</v>
      </c>
      <c r="L27" s="29">
        <f t="shared" si="3"/>
        <v>0.467741935483871</v>
      </c>
      <c r="M27" s="5">
        <v>17.5</v>
      </c>
    </row>
    <row r="28" spans="1:13">
      <c r="A28" s="16">
        <v>4</v>
      </c>
      <c r="B28" s="17" t="s">
        <v>32</v>
      </c>
      <c r="C28" s="17">
        <v>1110</v>
      </c>
      <c r="D28" s="17">
        <v>35</v>
      </c>
      <c r="E28" s="17">
        <v>4</v>
      </c>
      <c r="F28" s="17">
        <v>31</v>
      </c>
      <c r="G28" s="11">
        <v>25</v>
      </c>
      <c r="H28" s="11">
        <v>20</v>
      </c>
      <c r="I28" s="6"/>
      <c r="J28" s="6"/>
      <c r="K28" s="5">
        <f t="shared" si="2"/>
        <v>22.5</v>
      </c>
      <c r="L28" s="29">
        <f t="shared" si="3"/>
        <v>0.725806451612903</v>
      </c>
      <c r="M28" s="5">
        <v>15</v>
      </c>
    </row>
    <row r="29" spans="1:13">
      <c r="A29" s="16">
        <v>5</v>
      </c>
      <c r="B29" s="17" t="s">
        <v>33</v>
      </c>
      <c r="C29" s="17">
        <v>1111</v>
      </c>
      <c r="D29" s="17">
        <v>35</v>
      </c>
      <c r="E29" s="17">
        <v>6</v>
      </c>
      <c r="F29" s="17">
        <v>29</v>
      </c>
      <c r="G29" s="11">
        <v>9</v>
      </c>
      <c r="H29" s="11">
        <v>4</v>
      </c>
      <c r="I29" s="6"/>
      <c r="J29" s="6"/>
      <c r="K29" s="5">
        <f t="shared" si="2"/>
        <v>6.5</v>
      </c>
      <c r="L29" s="29">
        <f t="shared" si="3"/>
        <v>0.224137931034483</v>
      </c>
      <c r="M29" s="5">
        <v>17.5</v>
      </c>
    </row>
    <row r="30" spans="1:13">
      <c r="A30" s="16">
        <v>6</v>
      </c>
      <c r="B30" s="17" t="s">
        <v>34</v>
      </c>
      <c r="C30" s="17">
        <v>812</v>
      </c>
      <c r="D30" s="17">
        <v>35</v>
      </c>
      <c r="E30" s="17">
        <v>4</v>
      </c>
      <c r="F30" s="17">
        <v>31</v>
      </c>
      <c r="G30" s="11">
        <v>30</v>
      </c>
      <c r="H30" s="6">
        <v>26</v>
      </c>
      <c r="I30" s="6"/>
      <c r="J30" s="6"/>
      <c r="K30" s="5">
        <f t="shared" si="2"/>
        <v>28</v>
      </c>
      <c r="L30" s="29">
        <f t="shared" si="3"/>
        <v>0.903225806451613</v>
      </c>
      <c r="M30" s="5">
        <v>20</v>
      </c>
    </row>
    <row r="31" spans="1:13">
      <c r="A31" s="16">
        <v>7</v>
      </c>
      <c r="B31" s="17" t="s">
        <v>35</v>
      </c>
      <c r="C31" s="17">
        <v>810</v>
      </c>
      <c r="D31" s="17">
        <v>35</v>
      </c>
      <c r="E31" s="17">
        <v>7</v>
      </c>
      <c r="F31" s="17">
        <v>28</v>
      </c>
      <c r="G31" s="11">
        <v>16</v>
      </c>
      <c r="H31" s="6">
        <v>16</v>
      </c>
      <c r="I31" s="6"/>
      <c r="J31" s="6"/>
      <c r="K31" s="5">
        <f t="shared" si="2"/>
        <v>16</v>
      </c>
      <c r="L31" s="29">
        <f t="shared" si="3"/>
        <v>0.571428571428571</v>
      </c>
      <c r="M31" s="5">
        <v>17.5</v>
      </c>
    </row>
    <row r="32" spans="1:13">
      <c r="A32" s="16">
        <v>8</v>
      </c>
      <c r="B32" s="17" t="s">
        <v>36</v>
      </c>
      <c r="C32" s="17">
        <v>809</v>
      </c>
      <c r="D32" s="17">
        <v>35</v>
      </c>
      <c r="E32" s="17">
        <v>7</v>
      </c>
      <c r="F32" s="17">
        <v>28</v>
      </c>
      <c r="G32" s="11">
        <v>18</v>
      </c>
      <c r="H32" s="6">
        <v>13</v>
      </c>
      <c r="I32" s="6"/>
      <c r="J32" s="6"/>
      <c r="K32" s="5">
        <f t="shared" si="2"/>
        <v>15.5</v>
      </c>
      <c r="L32" s="29">
        <f t="shared" si="3"/>
        <v>0.553571428571429</v>
      </c>
      <c r="M32" s="5">
        <v>15</v>
      </c>
    </row>
    <row r="33" spans="1:13">
      <c r="A33" s="16">
        <v>9</v>
      </c>
      <c r="B33" s="17" t="s">
        <v>37</v>
      </c>
      <c r="C33" s="17">
        <v>811</v>
      </c>
      <c r="D33" s="17">
        <v>37</v>
      </c>
      <c r="E33" s="17">
        <v>5</v>
      </c>
      <c r="F33" s="17">
        <v>32</v>
      </c>
      <c r="G33" s="11">
        <v>16</v>
      </c>
      <c r="H33" s="6">
        <v>17</v>
      </c>
      <c r="I33" s="6"/>
      <c r="J33" s="6"/>
      <c r="K33" s="5">
        <f t="shared" si="2"/>
        <v>16.5</v>
      </c>
      <c r="L33" s="29">
        <f t="shared" si="3"/>
        <v>0.515625</v>
      </c>
      <c r="M33" s="5">
        <v>20</v>
      </c>
    </row>
    <row r="34" spans="1:13">
      <c r="A34" s="16">
        <v>10</v>
      </c>
      <c r="B34" s="17" t="s">
        <v>38</v>
      </c>
      <c r="C34" s="17">
        <v>914</v>
      </c>
      <c r="D34" s="17">
        <v>22</v>
      </c>
      <c r="E34" s="17">
        <v>3</v>
      </c>
      <c r="F34" s="17">
        <v>19</v>
      </c>
      <c r="G34" s="11" t="s">
        <v>39</v>
      </c>
      <c r="H34" s="11"/>
      <c r="I34" s="39"/>
      <c r="J34" s="39"/>
      <c r="K34" s="40" t="s">
        <v>39</v>
      </c>
      <c r="L34" s="41"/>
      <c r="M34" s="42"/>
    </row>
    <row r="35" spans="1:13">
      <c r="A35" s="16">
        <v>11</v>
      </c>
      <c r="B35" s="17" t="s">
        <v>40</v>
      </c>
      <c r="C35" s="17">
        <v>914</v>
      </c>
      <c r="D35" s="17">
        <v>24</v>
      </c>
      <c r="E35" s="17">
        <v>2</v>
      </c>
      <c r="F35" s="17">
        <v>22</v>
      </c>
      <c r="G35" s="11"/>
      <c r="H35" s="11"/>
      <c r="I35" s="39"/>
      <c r="J35" s="39"/>
      <c r="K35" s="43"/>
      <c r="L35" s="44"/>
      <c r="M35" s="45"/>
    </row>
    <row r="36" spans="1:13">
      <c r="A36" s="16">
        <v>12</v>
      </c>
      <c r="B36" s="17" t="s">
        <v>41</v>
      </c>
      <c r="C36" s="17">
        <v>1107</v>
      </c>
      <c r="D36" s="17">
        <v>30</v>
      </c>
      <c r="E36" s="17">
        <v>0</v>
      </c>
      <c r="F36" s="17">
        <v>30</v>
      </c>
      <c r="G36" s="11">
        <v>12</v>
      </c>
      <c r="H36" s="6">
        <v>14</v>
      </c>
      <c r="I36" s="6"/>
      <c r="J36" s="6"/>
      <c r="K36" s="5">
        <f t="shared" ref="K36:K43" si="4">AVERAGE(G36:J36)</f>
        <v>13</v>
      </c>
      <c r="L36" s="29">
        <f t="shared" ref="L36:L43" si="5">K36/F36</f>
        <v>0.433333333333333</v>
      </c>
      <c r="M36" s="5">
        <v>20</v>
      </c>
    </row>
    <row r="37" spans="1:13">
      <c r="A37" s="16">
        <v>13</v>
      </c>
      <c r="B37" s="17" t="s">
        <v>42</v>
      </c>
      <c r="C37" s="17">
        <v>1108</v>
      </c>
      <c r="D37" s="17">
        <v>31</v>
      </c>
      <c r="E37" s="17">
        <v>2</v>
      </c>
      <c r="F37" s="17">
        <v>29</v>
      </c>
      <c r="G37" s="11" t="s">
        <v>18</v>
      </c>
      <c r="H37" s="6">
        <v>12</v>
      </c>
      <c r="I37" s="6"/>
      <c r="J37" s="6"/>
      <c r="K37" s="5">
        <f>H37</f>
        <v>12</v>
      </c>
      <c r="L37" s="29">
        <f t="shared" si="5"/>
        <v>0.413793103448276</v>
      </c>
      <c r="M37" s="5">
        <v>20</v>
      </c>
    </row>
    <row r="38" spans="1:13">
      <c r="A38" s="16">
        <v>14</v>
      </c>
      <c r="B38" s="17" t="s">
        <v>43</v>
      </c>
      <c r="C38" s="17">
        <v>1106</v>
      </c>
      <c r="D38" s="17">
        <v>33</v>
      </c>
      <c r="E38" s="17">
        <v>6</v>
      </c>
      <c r="F38" s="17">
        <v>27</v>
      </c>
      <c r="G38" s="11"/>
      <c r="H38" s="2" t="s">
        <v>18</v>
      </c>
      <c r="I38" s="6"/>
      <c r="J38" s="6"/>
      <c r="K38" s="30" t="s">
        <v>18</v>
      </c>
      <c r="L38" s="31"/>
      <c r="M38" s="32"/>
    </row>
    <row r="39" spans="1:13">
      <c r="A39" s="16">
        <v>15</v>
      </c>
      <c r="B39" s="17" t="s">
        <v>44</v>
      </c>
      <c r="C39" s="17">
        <v>1104</v>
      </c>
      <c r="D39" s="17">
        <v>25</v>
      </c>
      <c r="E39" s="17">
        <v>4</v>
      </c>
      <c r="F39" s="17">
        <v>21</v>
      </c>
      <c r="G39" s="11"/>
      <c r="H39" s="2"/>
      <c r="I39" s="6"/>
      <c r="J39" s="6"/>
      <c r="K39" s="36"/>
      <c r="L39" s="37"/>
      <c r="M39" s="38"/>
    </row>
    <row r="40" spans="1:13">
      <c r="A40" s="16">
        <v>16</v>
      </c>
      <c r="B40" s="17" t="s">
        <v>45</v>
      </c>
      <c r="C40" s="17">
        <v>1103</v>
      </c>
      <c r="D40" s="17">
        <v>36</v>
      </c>
      <c r="E40" s="17">
        <v>5</v>
      </c>
      <c r="F40" s="17">
        <v>31</v>
      </c>
      <c r="G40" s="11"/>
      <c r="H40" s="11">
        <v>12</v>
      </c>
      <c r="I40" s="6"/>
      <c r="J40" s="6"/>
      <c r="K40" s="5">
        <f t="shared" si="4"/>
        <v>12</v>
      </c>
      <c r="L40" s="29">
        <f t="shared" si="5"/>
        <v>0.387096774193548</v>
      </c>
      <c r="M40" s="5">
        <v>10</v>
      </c>
    </row>
    <row r="41" spans="1:13">
      <c r="A41" s="16" t="s">
        <v>105</v>
      </c>
      <c r="B41" s="17" t="s">
        <v>46</v>
      </c>
      <c r="C41" s="17">
        <v>1109</v>
      </c>
      <c r="D41" s="17">
        <v>38</v>
      </c>
      <c r="E41" s="17">
        <v>4</v>
      </c>
      <c r="F41" s="17">
        <v>34</v>
      </c>
      <c r="G41" s="11">
        <v>9</v>
      </c>
      <c r="H41" s="11">
        <v>5</v>
      </c>
      <c r="I41" s="6"/>
      <c r="J41" s="6"/>
      <c r="K41" s="5">
        <f t="shared" si="4"/>
        <v>7</v>
      </c>
      <c r="L41" s="29">
        <f t="shared" si="5"/>
        <v>0.205882352941176</v>
      </c>
      <c r="M41" s="5">
        <v>17.5</v>
      </c>
    </row>
    <row r="42" spans="1:13">
      <c r="A42" s="16" t="s">
        <v>106</v>
      </c>
      <c r="B42" s="17" t="s">
        <v>47</v>
      </c>
      <c r="C42" s="17">
        <v>1105</v>
      </c>
      <c r="D42" s="17">
        <v>22</v>
      </c>
      <c r="E42" s="17">
        <v>0</v>
      </c>
      <c r="F42" s="17">
        <v>22</v>
      </c>
      <c r="G42" s="11" t="s">
        <v>18</v>
      </c>
      <c r="H42" s="11">
        <v>3</v>
      </c>
      <c r="I42" s="6"/>
      <c r="J42" s="6"/>
      <c r="K42" s="5">
        <f t="shared" si="4"/>
        <v>3</v>
      </c>
      <c r="L42" s="29">
        <f t="shared" si="5"/>
        <v>0.136363636363636</v>
      </c>
      <c r="M42" s="5">
        <v>20</v>
      </c>
    </row>
    <row r="43" spans="1:13">
      <c r="A43" s="16" t="s">
        <v>107</v>
      </c>
      <c r="B43" s="17" t="s">
        <v>48</v>
      </c>
      <c r="C43" s="17">
        <v>1105</v>
      </c>
      <c r="D43" s="17">
        <v>14</v>
      </c>
      <c r="E43" s="17">
        <v>3</v>
      </c>
      <c r="F43" s="17">
        <v>11</v>
      </c>
      <c r="G43" s="11"/>
      <c r="H43" s="11">
        <v>1</v>
      </c>
      <c r="I43" s="6"/>
      <c r="J43" s="6"/>
      <c r="K43" s="5">
        <f t="shared" si="4"/>
        <v>1</v>
      </c>
      <c r="L43" s="29">
        <f t="shared" si="5"/>
        <v>0.0909090909090909</v>
      </c>
      <c r="M43" s="5">
        <v>10</v>
      </c>
    </row>
    <row r="44" spans="1:13">
      <c r="A44" s="2" t="s">
        <v>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>
      <c r="A46" s="2" t="s">
        <v>49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>
      <c r="A47" s="2" t="s">
        <v>2</v>
      </c>
      <c r="B47" s="2" t="s">
        <v>3</v>
      </c>
      <c r="C47" s="2" t="s">
        <v>4</v>
      </c>
      <c r="D47" s="2" t="s">
        <v>5</v>
      </c>
      <c r="E47" s="2" t="s">
        <v>6</v>
      </c>
      <c r="F47" s="2" t="s">
        <v>7</v>
      </c>
      <c r="G47" s="5">
        <v>4.23</v>
      </c>
      <c r="H47" s="5">
        <v>4.25</v>
      </c>
      <c r="I47" s="5">
        <v>4.26</v>
      </c>
      <c r="J47" s="5">
        <v>4.27</v>
      </c>
      <c r="K47" s="27" t="s">
        <v>8</v>
      </c>
      <c r="L47" s="29" t="s">
        <v>9</v>
      </c>
      <c r="M47" s="2" t="s">
        <v>10</v>
      </c>
    </row>
    <row r="48" spans="1:13">
      <c r="A48" s="10">
        <v>1</v>
      </c>
      <c r="B48" s="10" t="s">
        <v>50</v>
      </c>
      <c r="C48" s="10"/>
      <c r="D48" s="10">
        <v>40</v>
      </c>
      <c r="E48" s="10">
        <v>9</v>
      </c>
      <c r="F48" s="10">
        <v>31</v>
      </c>
      <c r="G48" s="6" t="s">
        <v>51</v>
      </c>
      <c r="H48" s="6"/>
      <c r="I48" s="6"/>
      <c r="J48" s="6"/>
      <c r="K48" s="6"/>
      <c r="L48" s="6"/>
      <c r="M48" s="6"/>
    </row>
    <row r="49" spans="1:13">
      <c r="A49" s="10">
        <v>2</v>
      </c>
      <c r="B49" s="10" t="s">
        <v>52</v>
      </c>
      <c r="C49" s="10"/>
      <c r="D49" s="10">
        <v>38</v>
      </c>
      <c r="E49" s="10">
        <v>9</v>
      </c>
      <c r="F49" s="10">
        <v>29</v>
      </c>
      <c r="G49" s="6"/>
      <c r="H49" s="6"/>
      <c r="I49" s="6"/>
      <c r="J49" s="6"/>
      <c r="K49" s="6"/>
      <c r="L49" s="6"/>
      <c r="M49" s="6"/>
    </row>
    <row r="50" spans="1:13">
      <c r="A50" s="10">
        <v>3</v>
      </c>
      <c r="B50" s="19" t="s">
        <v>53</v>
      </c>
      <c r="C50" s="10">
        <v>410</v>
      </c>
      <c r="D50" s="10">
        <v>34</v>
      </c>
      <c r="E50" s="10">
        <v>8</v>
      </c>
      <c r="F50" s="10">
        <v>26</v>
      </c>
      <c r="G50" s="6">
        <v>15</v>
      </c>
      <c r="H50" s="11">
        <v>18</v>
      </c>
      <c r="I50" s="11"/>
      <c r="J50" s="11"/>
      <c r="K50" s="5">
        <f t="shared" ref="K50:K56" si="6">AVERAGE(G50:J50)</f>
        <v>16.5</v>
      </c>
      <c r="L50" s="29">
        <f t="shared" ref="L50:L56" si="7">K50/F50</f>
        <v>0.634615384615385</v>
      </c>
      <c r="M50" s="16">
        <v>17.5</v>
      </c>
    </row>
    <row r="51" spans="1:13">
      <c r="A51" s="10">
        <v>4</v>
      </c>
      <c r="B51" s="19" t="s">
        <v>54</v>
      </c>
      <c r="C51" s="10"/>
      <c r="D51" s="10">
        <v>33</v>
      </c>
      <c r="E51" s="10">
        <v>4</v>
      </c>
      <c r="F51" s="10">
        <v>29</v>
      </c>
      <c r="G51" s="20" t="s">
        <v>51</v>
      </c>
      <c r="H51" s="21"/>
      <c r="I51" s="21"/>
      <c r="J51" s="21"/>
      <c r="K51" s="21"/>
      <c r="L51" s="21"/>
      <c r="M51" s="46"/>
    </row>
    <row r="52" spans="1:13">
      <c r="A52" s="10">
        <v>5</v>
      </c>
      <c r="B52" s="19" t="s">
        <v>55</v>
      </c>
      <c r="C52" s="10">
        <v>502</v>
      </c>
      <c r="D52" s="10">
        <v>36</v>
      </c>
      <c r="E52" s="10">
        <v>7</v>
      </c>
      <c r="F52" s="10">
        <v>29</v>
      </c>
      <c r="G52" s="6">
        <v>24</v>
      </c>
      <c r="H52" s="11">
        <v>8</v>
      </c>
      <c r="I52" s="11"/>
      <c r="J52" s="11"/>
      <c r="K52" s="5">
        <f t="shared" si="6"/>
        <v>16</v>
      </c>
      <c r="L52" s="29">
        <f t="shared" si="7"/>
        <v>0.551724137931034</v>
      </c>
      <c r="M52" s="5">
        <v>20</v>
      </c>
    </row>
    <row r="53" spans="1:13">
      <c r="A53" s="10">
        <v>6</v>
      </c>
      <c r="B53" s="19" t="s">
        <v>56</v>
      </c>
      <c r="C53" s="22">
        <v>411</v>
      </c>
      <c r="D53" s="22">
        <v>34</v>
      </c>
      <c r="E53" s="22">
        <v>1</v>
      </c>
      <c r="F53" s="10">
        <v>33</v>
      </c>
      <c r="G53" s="6">
        <v>29</v>
      </c>
      <c r="H53" s="11">
        <v>31</v>
      </c>
      <c r="I53" s="11"/>
      <c r="J53" s="11"/>
      <c r="K53" s="5">
        <f t="shared" si="6"/>
        <v>30</v>
      </c>
      <c r="L53" s="29">
        <f t="shared" si="7"/>
        <v>0.909090909090909</v>
      </c>
      <c r="M53" s="5">
        <v>15</v>
      </c>
    </row>
    <row r="54" spans="1:13">
      <c r="A54" s="10">
        <v>7</v>
      </c>
      <c r="B54" s="19" t="s">
        <v>57</v>
      </c>
      <c r="C54" s="22">
        <v>503</v>
      </c>
      <c r="D54" s="22">
        <v>34</v>
      </c>
      <c r="E54" s="22">
        <v>0</v>
      </c>
      <c r="F54" s="10">
        <v>34</v>
      </c>
      <c r="G54" s="6">
        <v>29</v>
      </c>
      <c r="H54" s="11">
        <v>29</v>
      </c>
      <c r="I54" s="11"/>
      <c r="J54" s="11"/>
      <c r="K54" s="5">
        <f t="shared" si="6"/>
        <v>29</v>
      </c>
      <c r="L54" s="29">
        <f t="shared" si="7"/>
        <v>0.852941176470588</v>
      </c>
      <c r="M54" s="5">
        <v>20</v>
      </c>
    </row>
    <row r="55" spans="1:13">
      <c r="A55" s="10">
        <v>8</v>
      </c>
      <c r="B55" s="19" t="s">
        <v>58</v>
      </c>
      <c r="C55" s="22">
        <v>410</v>
      </c>
      <c r="D55" s="22">
        <v>36</v>
      </c>
      <c r="E55" s="22">
        <v>4</v>
      </c>
      <c r="F55" s="10">
        <v>32</v>
      </c>
      <c r="G55" s="6">
        <v>24</v>
      </c>
      <c r="H55" s="11">
        <v>19</v>
      </c>
      <c r="I55" s="11"/>
      <c r="J55" s="11"/>
      <c r="K55" s="5">
        <f t="shared" si="6"/>
        <v>21.5</v>
      </c>
      <c r="L55" s="29">
        <f t="shared" si="7"/>
        <v>0.671875</v>
      </c>
      <c r="M55" s="5">
        <v>17.5</v>
      </c>
    </row>
    <row r="56" spans="1:13">
      <c r="A56" s="10">
        <v>9</v>
      </c>
      <c r="B56" s="19" t="s">
        <v>59</v>
      </c>
      <c r="C56" s="22">
        <v>408</v>
      </c>
      <c r="D56" s="22">
        <v>40</v>
      </c>
      <c r="E56" s="22">
        <v>0</v>
      </c>
      <c r="F56" s="10">
        <v>40</v>
      </c>
      <c r="G56" s="6">
        <v>40</v>
      </c>
      <c r="H56" s="11">
        <v>40</v>
      </c>
      <c r="I56" s="11"/>
      <c r="J56" s="11"/>
      <c r="K56" s="5">
        <f t="shared" si="6"/>
        <v>40</v>
      </c>
      <c r="L56" s="29">
        <f t="shared" si="7"/>
        <v>1</v>
      </c>
      <c r="M56" s="5">
        <v>20</v>
      </c>
    </row>
    <row r="57" spans="1:13">
      <c r="A57" s="10">
        <v>10</v>
      </c>
      <c r="B57" s="19" t="s">
        <v>60</v>
      </c>
      <c r="C57" s="22">
        <v>406</v>
      </c>
      <c r="D57" s="22">
        <v>38</v>
      </c>
      <c r="E57" s="22">
        <v>0</v>
      </c>
      <c r="F57" s="10">
        <v>38</v>
      </c>
      <c r="G57" s="23" t="s">
        <v>39</v>
      </c>
      <c r="H57" s="23" t="s">
        <v>39</v>
      </c>
      <c r="I57" s="6"/>
      <c r="J57" s="6"/>
      <c r="K57" s="30" t="s">
        <v>39</v>
      </c>
      <c r="L57" s="31"/>
      <c r="M57" s="32"/>
    </row>
    <row r="58" spans="1:13">
      <c r="A58" s="10">
        <v>11</v>
      </c>
      <c r="B58" s="19" t="s">
        <v>61</v>
      </c>
      <c r="C58" s="22">
        <v>405</v>
      </c>
      <c r="D58" s="22">
        <v>36</v>
      </c>
      <c r="E58" s="22">
        <v>1</v>
      </c>
      <c r="F58" s="10">
        <v>35</v>
      </c>
      <c r="G58" s="24"/>
      <c r="H58" s="25"/>
      <c r="I58" s="6"/>
      <c r="J58" s="6"/>
      <c r="K58" s="36"/>
      <c r="L58" s="37"/>
      <c r="M58" s="38"/>
    </row>
    <row r="59" spans="1:13">
      <c r="A59" s="10">
        <v>12</v>
      </c>
      <c r="B59" s="19" t="s">
        <v>62</v>
      </c>
      <c r="C59" s="22">
        <v>404</v>
      </c>
      <c r="D59" s="22">
        <v>35</v>
      </c>
      <c r="E59" s="22">
        <v>0</v>
      </c>
      <c r="F59" s="10">
        <v>35</v>
      </c>
      <c r="G59" s="25"/>
      <c r="H59" s="11">
        <v>3</v>
      </c>
      <c r="I59" s="11"/>
      <c r="J59" s="11"/>
      <c r="K59" s="5">
        <f t="shared" ref="K59:K65" si="8">AVERAGE(G59:J59)</f>
        <v>3</v>
      </c>
      <c r="L59" s="29">
        <f t="shared" ref="L59:L65" si="9">K59/F59</f>
        <v>0.0857142857142857</v>
      </c>
      <c r="M59" s="5">
        <v>10</v>
      </c>
    </row>
    <row r="60" spans="1:13">
      <c r="A60" s="10">
        <v>13</v>
      </c>
      <c r="B60" s="19" t="s">
        <v>63</v>
      </c>
      <c r="C60" s="22">
        <v>506</v>
      </c>
      <c r="D60" s="22">
        <v>34</v>
      </c>
      <c r="E60" s="22">
        <v>0</v>
      </c>
      <c r="F60" s="10">
        <v>34</v>
      </c>
      <c r="G60" s="6" t="s">
        <v>18</v>
      </c>
      <c r="H60" s="11">
        <v>6</v>
      </c>
      <c r="I60" s="11"/>
      <c r="J60" s="11"/>
      <c r="K60" s="5">
        <f t="shared" si="8"/>
        <v>6</v>
      </c>
      <c r="L60" s="29">
        <f t="shared" si="9"/>
        <v>0.176470588235294</v>
      </c>
      <c r="M60" s="5">
        <v>20</v>
      </c>
    </row>
    <row r="61" spans="1:13">
      <c r="A61" s="10">
        <v>14</v>
      </c>
      <c r="B61" s="19" t="s">
        <v>64</v>
      </c>
      <c r="C61" s="22">
        <v>505</v>
      </c>
      <c r="D61" s="22">
        <v>34</v>
      </c>
      <c r="E61" s="22">
        <v>0</v>
      </c>
      <c r="F61" s="10">
        <v>34</v>
      </c>
      <c r="G61" s="6">
        <v>19</v>
      </c>
      <c r="H61" s="11">
        <v>18</v>
      </c>
      <c r="I61" s="11"/>
      <c r="J61" s="11"/>
      <c r="K61" s="5">
        <f t="shared" si="8"/>
        <v>18.5</v>
      </c>
      <c r="L61" s="29">
        <f t="shared" si="9"/>
        <v>0.544117647058823</v>
      </c>
      <c r="M61" s="5">
        <v>20</v>
      </c>
    </row>
    <row r="62" spans="1:13">
      <c r="A62" s="10">
        <v>15</v>
      </c>
      <c r="B62" s="19" t="s">
        <v>65</v>
      </c>
      <c r="C62" s="22">
        <v>504</v>
      </c>
      <c r="D62" s="22">
        <v>21</v>
      </c>
      <c r="E62" s="22">
        <v>0</v>
      </c>
      <c r="F62" s="10">
        <v>21</v>
      </c>
      <c r="G62" s="6">
        <v>9</v>
      </c>
      <c r="H62" s="11">
        <v>5</v>
      </c>
      <c r="I62" s="11"/>
      <c r="J62" s="11"/>
      <c r="K62" s="5">
        <f t="shared" si="8"/>
        <v>7</v>
      </c>
      <c r="L62" s="29">
        <f t="shared" si="9"/>
        <v>0.333333333333333</v>
      </c>
      <c r="M62" s="5">
        <v>20</v>
      </c>
    </row>
    <row r="63" spans="1:13">
      <c r="A63" s="10">
        <v>16</v>
      </c>
      <c r="B63" s="19" t="s">
        <v>66</v>
      </c>
      <c r="C63" s="22">
        <v>507</v>
      </c>
      <c r="D63" s="22">
        <v>35</v>
      </c>
      <c r="E63" s="22">
        <v>1</v>
      </c>
      <c r="F63" s="10">
        <v>34</v>
      </c>
      <c r="G63" s="6">
        <v>22</v>
      </c>
      <c r="H63" s="11">
        <v>11</v>
      </c>
      <c r="I63" s="11"/>
      <c r="J63" s="11"/>
      <c r="K63" s="5">
        <f t="shared" si="8"/>
        <v>16.5</v>
      </c>
      <c r="L63" s="29">
        <f t="shared" si="9"/>
        <v>0.485294117647059</v>
      </c>
      <c r="M63" s="5">
        <v>20</v>
      </c>
    </row>
    <row r="64" spans="1:13">
      <c r="A64" s="10">
        <v>17</v>
      </c>
      <c r="B64" s="19" t="s">
        <v>67</v>
      </c>
      <c r="C64" s="22">
        <v>411</v>
      </c>
      <c r="D64" s="22">
        <v>14</v>
      </c>
      <c r="E64" s="22">
        <v>2</v>
      </c>
      <c r="F64" s="10">
        <v>12</v>
      </c>
      <c r="G64" s="6" t="s">
        <v>39</v>
      </c>
      <c r="H64" s="6">
        <v>4</v>
      </c>
      <c r="I64" s="6"/>
      <c r="J64" s="6"/>
      <c r="K64" s="5">
        <f t="shared" si="8"/>
        <v>4</v>
      </c>
      <c r="L64" s="29">
        <f t="shared" si="9"/>
        <v>0.333333333333333</v>
      </c>
      <c r="M64" s="5">
        <v>20</v>
      </c>
    </row>
    <row r="65" spans="1:13">
      <c r="A65" s="10">
        <v>18</v>
      </c>
      <c r="B65" s="19" t="s">
        <v>68</v>
      </c>
      <c r="C65" s="22">
        <v>410</v>
      </c>
      <c r="D65" s="22">
        <v>31</v>
      </c>
      <c r="E65" s="22">
        <v>2</v>
      </c>
      <c r="F65" s="10">
        <v>29</v>
      </c>
      <c r="G65" s="6">
        <v>29</v>
      </c>
      <c r="H65" s="11">
        <v>19</v>
      </c>
      <c r="I65" s="11"/>
      <c r="J65" s="11"/>
      <c r="K65" s="5">
        <f t="shared" si="8"/>
        <v>24</v>
      </c>
      <c r="L65" s="29">
        <f t="shared" si="9"/>
        <v>0.827586206896552</v>
      </c>
      <c r="M65" s="5">
        <v>17.5</v>
      </c>
    </row>
    <row r="66" spans="1:13">
      <c r="A66" s="2" t="s">
        <v>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 t="s">
        <v>69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 t="s">
        <v>2</v>
      </c>
      <c r="B69" s="2" t="s">
        <v>3</v>
      </c>
      <c r="C69" s="2" t="s">
        <v>4</v>
      </c>
      <c r="D69" s="2" t="s">
        <v>5</v>
      </c>
      <c r="E69" s="2" t="s">
        <v>6</v>
      </c>
      <c r="F69" s="2" t="s">
        <v>7</v>
      </c>
      <c r="G69" s="5">
        <v>4.23</v>
      </c>
      <c r="H69" s="5">
        <v>4.25</v>
      </c>
      <c r="I69" s="5">
        <v>4.26</v>
      </c>
      <c r="J69" s="5">
        <v>4.27</v>
      </c>
      <c r="K69" s="27" t="s">
        <v>8</v>
      </c>
      <c r="L69" s="27" t="s">
        <v>9</v>
      </c>
      <c r="M69" s="2" t="s">
        <v>10</v>
      </c>
    </row>
    <row r="70" spans="1:13">
      <c r="A70" s="16">
        <v>1</v>
      </c>
      <c r="B70" s="17" t="s">
        <v>70</v>
      </c>
      <c r="C70" s="18">
        <v>517</v>
      </c>
      <c r="D70" s="18">
        <v>32</v>
      </c>
      <c r="E70" s="17">
        <v>4</v>
      </c>
      <c r="F70" s="17">
        <v>28</v>
      </c>
      <c r="G70" s="47" t="s">
        <v>18</v>
      </c>
      <c r="H70" s="16">
        <v>20</v>
      </c>
      <c r="I70" s="16"/>
      <c r="J70" s="16"/>
      <c r="K70" s="54">
        <f t="shared" ref="K70:K85" si="10">AVERAGE(G70:J70)</f>
        <v>20</v>
      </c>
      <c r="L70" s="55">
        <f t="shared" ref="L70:L85" si="11">K70/F70</f>
        <v>0.714285714285714</v>
      </c>
      <c r="M70" s="56">
        <v>15</v>
      </c>
    </row>
    <row r="71" spans="1:13">
      <c r="A71" s="16">
        <v>2</v>
      </c>
      <c r="B71" s="17" t="s">
        <v>71</v>
      </c>
      <c r="C71" s="18">
        <v>515</v>
      </c>
      <c r="D71" s="18">
        <v>44</v>
      </c>
      <c r="E71" s="17">
        <v>2</v>
      </c>
      <c r="F71" s="17">
        <v>42</v>
      </c>
      <c r="G71" s="48"/>
      <c r="H71" s="16">
        <v>15</v>
      </c>
      <c r="I71" s="16"/>
      <c r="J71" s="16"/>
      <c r="K71" s="54">
        <f t="shared" si="10"/>
        <v>15</v>
      </c>
      <c r="L71" s="55">
        <f t="shared" si="11"/>
        <v>0.357142857142857</v>
      </c>
      <c r="M71" s="56">
        <v>15</v>
      </c>
    </row>
    <row r="72" spans="1:13">
      <c r="A72" s="16">
        <v>3</v>
      </c>
      <c r="B72" s="17" t="s">
        <v>72</v>
      </c>
      <c r="C72" s="17">
        <v>503</v>
      </c>
      <c r="D72" s="17">
        <v>32</v>
      </c>
      <c r="E72" s="17">
        <v>6</v>
      </c>
      <c r="F72" s="17">
        <v>26</v>
      </c>
      <c r="G72" s="48"/>
      <c r="H72" s="16">
        <v>10</v>
      </c>
      <c r="I72" s="16"/>
      <c r="J72" s="16"/>
      <c r="K72" s="54">
        <f t="shared" si="10"/>
        <v>10</v>
      </c>
      <c r="L72" s="55">
        <f t="shared" si="11"/>
        <v>0.384615384615385</v>
      </c>
      <c r="M72" s="56">
        <v>10</v>
      </c>
    </row>
    <row r="73" spans="1:13">
      <c r="A73" s="16">
        <v>4</v>
      </c>
      <c r="B73" s="17" t="s">
        <v>73</v>
      </c>
      <c r="C73" s="17">
        <v>503</v>
      </c>
      <c r="D73" s="17">
        <v>33</v>
      </c>
      <c r="E73" s="17">
        <v>2</v>
      </c>
      <c r="F73" s="17">
        <v>31</v>
      </c>
      <c r="G73" s="48"/>
      <c r="H73" s="16">
        <v>16</v>
      </c>
      <c r="I73" s="16"/>
      <c r="J73" s="16"/>
      <c r="K73" s="54">
        <f t="shared" si="10"/>
        <v>16</v>
      </c>
      <c r="L73" s="55">
        <f t="shared" si="11"/>
        <v>0.516129032258065</v>
      </c>
      <c r="M73" s="56">
        <v>15</v>
      </c>
    </row>
    <row r="74" spans="1:13">
      <c r="A74" s="16">
        <v>5</v>
      </c>
      <c r="B74" s="17" t="s">
        <v>74</v>
      </c>
      <c r="C74" s="17">
        <v>506</v>
      </c>
      <c r="D74" s="17">
        <v>35</v>
      </c>
      <c r="E74" s="17">
        <v>3</v>
      </c>
      <c r="F74" s="17">
        <v>32</v>
      </c>
      <c r="G74" s="48"/>
      <c r="H74" s="16">
        <v>28</v>
      </c>
      <c r="I74" s="16"/>
      <c r="J74" s="16"/>
      <c r="K74" s="54">
        <f t="shared" si="10"/>
        <v>28</v>
      </c>
      <c r="L74" s="55">
        <f t="shared" si="11"/>
        <v>0.875</v>
      </c>
      <c r="M74" s="56">
        <v>15</v>
      </c>
    </row>
    <row r="75" spans="1:13">
      <c r="A75" s="16">
        <v>6</v>
      </c>
      <c r="B75" s="17" t="s">
        <v>75</v>
      </c>
      <c r="C75" s="17">
        <v>520</v>
      </c>
      <c r="D75" s="17">
        <v>34</v>
      </c>
      <c r="E75" s="17">
        <v>4</v>
      </c>
      <c r="F75" s="17">
        <v>30</v>
      </c>
      <c r="G75" s="48"/>
      <c r="H75" s="16">
        <v>17</v>
      </c>
      <c r="I75" s="16"/>
      <c r="J75" s="16"/>
      <c r="K75" s="54">
        <f t="shared" si="10"/>
        <v>17</v>
      </c>
      <c r="L75" s="55">
        <f t="shared" si="11"/>
        <v>0.566666666666667</v>
      </c>
      <c r="M75" s="56">
        <v>20</v>
      </c>
    </row>
    <row r="76" spans="1:13">
      <c r="A76" s="16">
        <v>7</v>
      </c>
      <c r="B76" s="17" t="s">
        <v>76</v>
      </c>
      <c r="C76" s="17">
        <v>518</v>
      </c>
      <c r="D76" s="17">
        <v>35</v>
      </c>
      <c r="E76" s="17">
        <v>4</v>
      </c>
      <c r="F76" s="17">
        <v>31</v>
      </c>
      <c r="G76" s="48"/>
      <c r="H76" s="16">
        <v>21</v>
      </c>
      <c r="I76" s="16"/>
      <c r="J76" s="16"/>
      <c r="K76" s="54">
        <f t="shared" si="10"/>
        <v>21</v>
      </c>
      <c r="L76" s="55">
        <f t="shared" si="11"/>
        <v>0.67741935483871</v>
      </c>
      <c r="M76" s="56">
        <v>15</v>
      </c>
    </row>
    <row r="77" spans="1:13">
      <c r="A77" s="16">
        <v>8</v>
      </c>
      <c r="B77" s="17" t="s">
        <v>77</v>
      </c>
      <c r="C77" s="17">
        <v>521</v>
      </c>
      <c r="D77" s="17">
        <v>35</v>
      </c>
      <c r="E77" s="17">
        <v>1</v>
      </c>
      <c r="F77" s="17">
        <v>34</v>
      </c>
      <c r="G77" s="48"/>
      <c r="H77" s="16">
        <v>18</v>
      </c>
      <c r="I77" s="16"/>
      <c r="J77" s="16"/>
      <c r="K77" s="54">
        <f t="shared" si="10"/>
        <v>18</v>
      </c>
      <c r="L77" s="55">
        <f t="shared" si="11"/>
        <v>0.529411764705882</v>
      </c>
      <c r="M77" s="56">
        <v>20</v>
      </c>
    </row>
    <row r="78" spans="1:13">
      <c r="A78" s="16">
        <v>9</v>
      </c>
      <c r="B78" s="17" t="s">
        <v>78</v>
      </c>
      <c r="C78" s="17">
        <v>524</v>
      </c>
      <c r="D78" s="17">
        <v>41</v>
      </c>
      <c r="E78" s="17">
        <v>2</v>
      </c>
      <c r="F78" s="17">
        <v>39</v>
      </c>
      <c r="G78" s="48"/>
      <c r="H78" s="16">
        <v>22</v>
      </c>
      <c r="I78" s="16"/>
      <c r="J78" s="16"/>
      <c r="K78" s="54">
        <f t="shared" si="10"/>
        <v>22</v>
      </c>
      <c r="L78" s="55">
        <f t="shared" si="11"/>
        <v>0.564102564102564</v>
      </c>
      <c r="M78" s="56">
        <v>20</v>
      </c>
    </row>
    <row r="79" spans="1:13">
      <c r="A79" s="16">
        <v>10</v>
      </c>
      <c r="B79" s="17" t="s">
        <v>79</v>
      </c>
      <c r="C79" s="17">
        <v>527</v>
      </c>
      <c r="D79" s="17">
        <v>38</v>
      </c>
      <c r="E79" s="17">
        <v>4</v>
      </c>
      <c r="F79" s="17">
        <v>34</v>
      </c>
      <c r="G79" s="48"/>
      <c r="H79" s="16">
        <v>14</v>
      </c>
      <c r="I79" s="16"/>
      <c r="J79" s="16"/>
      <c r="K79" s="54">
        <f t="shared" si="10"/>
        <v>14</v>
      </c>
      <c r="L79" s="55">
        <f t="shared" si="11"/>
        <v>0.411764705882353</v>
      </c>
      <c r="M79" s="56">
        <v>20</v>
      </c>
    </row>
    <row r="80" spans="1:13">
      <c r="A80" s="16">
        <v>11</v>
      </c>
      <c r="B80" s="17" t="s">
        <v>80</v>
      </c>
      <c r="C80" s="17">
        <v>529</v>
      </c>
      <c r="D80" s="17">
        <v>39</v>
      </c>
      <c r="E80" s="17">
        <v>0</v>
      </c>
      <c r="F80" s="17">
        <v>39</v>
      </c>
      <c r="G80" s="48"/>
      <c r="H80" s="16">
        <v>23</v>
      </c>
      <c r="I80" s="16"/>
      <c r="J80" s="16"/>
      <c r="K80" s="54">
        <f t="shared" si="10"/>
        <v>23</v>
      </c>
      <c r="L80" s="55">
        <f t="shared" si="11"/>
        <v>0.58974358974359</v>
      </c>
      <c r="M80" s="56">
        <v>20</v>
      </c>
    </row>
    <row r="81" spans="1:13">
      <c r="A81" s="16">
        <v>12</v>
      </c>
      <c r="B81" s="17" t="s">
        <v>81</v>
      </c>
      <c r="C81" s="17">
        <v>530</v>
      </c>
      <c r="D81" s="17">
        <v>31</v>
      </c>
      <c r="E81" s="17">
        <v>4</v>
      </c>
      <c r="F81" s="17">
        <v>27</v>
      </c>
      <c r="G81" s="48"/>
      <c r="H81" s="16">
        <v>11</v>
      </c>
      <c r="I81" s="16"/>
      <c r="J81" s="16"/>
      <c r="K81" s="54">
        <f t="shared" si="10"/>
        <v>11</v>
      </c>
      <c r="L81" s="55">
        <f t="shared" si="11"/>
        <v>0.407407407407407</v>
      </c>
      <c r="M81" s="56">
        <v>20</v>
      </c>
    </row>
    <row r="82" spans="1:13">
      <c r="A82" s="16">
        <v>13</v>
      </c>
      <c r="B82" s="17" t="s">
        <v>82</v>
      </c>
      <c r="C82" s="17">
        <v>523</v>
      </c>
      <c r="D82" s="17">
        <v>35</v>
      </c>
      <c r="E82" s="17">
        <v>1</v>
      </c>
      <c r="F82" s="17">
        <v>33</v>
      </c>
      <c r="G82" s="48"/>
      <c r="H82" s="16">
        <v>23</v>
      </c>
      <c r="I82" s="16"/>
      <c r="J82" s="16"/>
      <c r="K82" s="54">
        <f t="shared" si="10"/>
        <v>23</v>
      </c>
      <c r="L82" s="55">
        <f t="shared" si="11"/>
        <v>0.696969696969697</v>
      </c>
      <c r="M82" s="56">
        <v>20</v>
      </c>
    </row>
    <row r="83" spans="1:13">
      <c r="A83" s="16">
        <v>14</v>
      </c>
      <c r="B83" s="17" t="s">
        <v>83</v>
      </c>
      <c r="C83" s="18">
        <v>522</v>
      </c>
      <c r="D83" s="18">
        <v>35</v>
      </c>
      <c r="E83" s="17">
        <v>0</v>
      </c>
      <c r="F83" s="17">
        <v>35</v>
      </c>
      <c r="G83" s="48"/>
      <c r="H83" s="16">
        <v>15</v>
      </c>
      <c r="I83" s="16"/>
      <c r="J83" s="16"/>
      <c r="K83" s="54">
        <f t="shared" si="10"/>
        <v>15</v>
      </c>
      <c r="L83" s="55">
        <f t="shared" si="11"/>
        <v>0.428571428571429</v>
      </c>
      <c r="M83" s="56">
        <v>10</v>
      </c>
    </row>
    <row r="84" spans="1:13">
      <c r="A84" s="16">
        <v>15</v>
      </c>
      <c r="B84" s="17" t="s">
        <v>84</v>
      </c>
      <c r="C84" s="18">
        <v>522</v>
      </c>
      <c r="D84" s="18">
        <v>16</v>
      </c>
      <c r="E84" s="17">
        <v>0</v>
      </c>
      <c r="F84" s="17">
        <v>16</v>
      </c>
      <c r="G84" s="48"/>
      <c r="H84" s="16">
        <v>16</v>
      </c>
      <c r="I84" s="16"/>
      <c r="J84" s="16"/>
      <c r="K84" s="54">
        <f t="shared" si="10"/>
        <v>16</v>
      </c>
      <c r="L84" s="55">
        <f t="shared" si="11"/>
        <v>1</v>
      </c>
      <c r="M84" s="56">
        <v>10</v>
      </c>
    </row>
    <row r="85" spans="1:13">
      <c r="A85" s="16">
        <v>16</v>
      </c>
      <c r="B85" s="17" t="s">
        <v>85</v>
      </c>
      <c r="C85" s="18">
        <v>526</v>
      </c>
      <c r="D85" s="18">
        <v>16</v>
      </c>
      <c r="E85" s="17">
        <v>0</v>
      </c>
      <c r="F85" s="17">
        <v>16</v>
      </c>
      <c r="G85" s="49"/>
      <c r="H85" s="16">
        <v>16</v>
      </c>
      <c r="I85" s="16"/>
      <c r="J85" s="16"/>
      <c r="K85" s="54">
        <f t="shared" si="10"/>
        <v>16</v>
      </c>
      <c r="L85" s="55">
        <f t="shared" si="11"/>
        <v>1</v>
      </c>
      <c r="M85" s="56">
        <v>10</v>
      </c>
    </row>
    <row r="86" spans="1:13">
      <c r="A86" s="2" t="s">
        <v>0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>
      <c r="A88" s="2" t="s">
        <v>86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>
      <c r="A89" s="2" t="s">
        <v>2</v>
      </c>
      <c r="B89" s="2" t="s">
        <v>3</v>
      </c>
      <c r="C89" s="2" t="s">
        <v>4</v>
      </c>
      <c r="D89" s="2" t="s">
        <v>5</v>
      </c>
      <c r="E89" s="2" t="s">
        <v>6</v>
      </c>
      <c r="F89" s="2" t="s">
        <v>7</v>
      </c>
      <c r="G89" s="5">
        <v>4.23</v>
      </c>
      <c r="H89" s="5">
        <v>4.25</v>
      </c>
      <c r="I89" s="5">
        <v>4.26</v>
      </c>
      <c r="J89" s="5">
        <v>4.27</v>
      </c>
      <c r="K89" s="27" t="s">
        <v>8</v>
      </c>
      <c r="L89" s="27" t="s">
        <v>9</v>
      </c>
      <c r="M89" s="16" t="s">
        <v>10</v>
      </c>
    </row>
    <row r="90" spans="1:13">
      <c r="A90" s="16">
        <v>1</v>
      </c>
      <c r="B90" s="17" t="s">
        <v>87</v>
      </c>
      <c r="C90" s="17">
        <v>504</v>
      </c>
      <c r="D90" s="17">
        <v>30</v>
      </c>
      <c r="E90" s="17">
        <v>5</v>
      </c>
      <c r="F90" s="17">
        <v>25</v>
      </c>
      <c r="G90" s="16">
        <v>24</v>
      </c>
      <c r="H90" s="16">
        <v>21</v>
      </c>
      <c r="I90" s="16"/>
      <c r="J90" s="16"/>
      <c r="K90" s="56">
        <f t="shared" ref="K90:K98" si="12">AVERAGE(G90:J90)</f>
        <v>22.5</v>
      </c>
      <c r="L90" s="55">
        <f t="shared" ref="L90:L98" si="13">K90/F90</f>
        <v>0.9</v>
      </c>
      <c r="M90" s="56">
        <v>20</v>
      </c>
    </row>
    <row r="91" spans="1:13">
      <c r="A91" s="16">
        <v>2</v>
      </c>
      <c r="B91" s="17" t="s">
        <v>88</v>
      </c>
      <c r="C91" s="17">
        <v>506</v>
      </c>
      <c r="D91" s="17">
        <v>29</v>
      </c>
      <c r="E91" s="17">
        <v>3</v>
      </c>
      <c r="F91" s="17">
        <v>26</v>
      </c>
      <c r="G91" s="16">
        <v>22</v>
      </c>
      <c r="H91" s="16">
        <v>24</v>
      </c>
      <c r="I91" s="16"/>
      <c r="J91" s="16"/>
      <c r="K91" s="56">
        <f t="shared" si="12"/>
        <v>23</v>
      </c>
      <c r="L91" s="55">
        <f t="shared" si="13"/>
        <v>0.884615384615385</v>
      </c>
      <c r="M91" s="56">
        <v>20</v>
      </c>
    </row>
    <row r="92" spans="1:13">
      <c r="A92" s="16">
        <v>3</v>
      </c>
      <c r="B92" s="17" t="s">
        <v>89</v>
      </c>
      <c r="C92" s="17">
        <v>507</v>
      </c>
      <c r="D92" s="17">
        <v>30</v>
      </c>
      <c r="E92" s="17">
        <v>3</v>
      </c>
      <c r="F92" s="17">
        <v>27</v>
      </c>
      <c r="G92" s="16">
        <v>24</v>
      </c>
      <c r="H92" s="16">
        <v>23</v>
      </c>
      <c r="I92" s="16"/>
      <c r="J92" s="16"/>
      <c r="K92" s="56">
        <f t="shared" si="12"/>
        <v>23.5</v>
      </c>
      <c r="L92" s="55">
        <f t="shared" si="13"/>
        <v>0.87037037037037</v>
      </c>
      <c r="M92" s="56">
        <v>20</v>
      </c>
    </row>
    <row r="93" spans="1:13">
      <c r="A93" s="16">
        <v>4</v>
      </c>
      <c r="B93" s="17" t="s">
        <v>90</v>
      </c>
      <c r="C93" s="17">
        <v>508</v>
      </c>
      <c r="D93" s="17">
        <v>30</v>
      </c>
      <c r="E93" s="18">
        <v>3</v>
      </c>
      <c r="F93" s="18">
        <v>27</v>
      </c>
      <c r="G93" s="16">
        <v>23</v>
      </c>
      <c r="H93" s="16">
        <v>27</v>
      </c>
      <c r="I93" s="16"/>
      <c r="J93" s="16"/>
      <c r="K93" s="56">
        <f t="shared" si="12"/>
        <v>25</v>
      </c>
      <c r="L93" s="55">
        <f t="shared" si="13"/>
        <v>0.925925925925926</v>
      </c>
      <c r="M93" s="56">
        <v>20</v>
      </c>
    </row>
    <row r="94" spans="1:13">
      <c r="A94" s="16">
        <v>5</v>
      </c>
      <c r="B94" s="17" t="s">
        <v>91</v>
      </c>
      <c r="C94" s="17">
        <v>509</v>
      </c>
      <c r="D94" s="17">
        <v>30</v>
      </c>
      <c r="E94" s="17">
        <v>6</v>
      </c>
      <c r="F94" s="18">
        <v>24</v>
      </c>
      <c r="G94" s="16">
        <v>22</v>
      </c>
      <c r="H94" s="16">
        <v>20</v>
      </c>
      <c r="I94" s="16"/>
      <c r="J94" s="16"/>
      <c r="K94" s="56">
        <f t="shared" si="12"/>
        <v>21</v>
      </c>
      <c r="L94" s="55">
        <f t="shared" si="13"/>
        <v>0.875</v>
      </c>
      <c r="M94" s="56">
        <v>20</v>
      </c>
    </row>
    <row r="95" spans="1:13">
      <c r="A95" s="16">
        <v>6</v>
      </c>
      <c r="B95" s="17" t="s">
        <v>92</v>
      </c>
      <c r="C95" s="17">
        <v>510</v>
      </c>
      <c r="D95" s="17">
        <v>29</v>
      </c>
      <c r="E95" s="17">
        <v>4</v>
      </c>
      <c r="F95" s="17">
        <v>25</v>
      </c>
      <c r="G95" s="16">
        <v>23</v>
      </c>
      <c r="H95" s="16">
        <v>24</v>
      </c>
      <c r="I95" s="16"/>
      <c r="J95" s="16"/>
      <c r="K95" s="56">
        <f t="shared" si="12"/>
        <v>23.5</v>
      </c>
      <c r="L95" s="55">
        <f t="shared" si="13"/>
        <v>0.94</v>
      </c>
      <c r="M95" s="56">
        <v>20</v>
      </c>
    </row>
    <row r="96" spans="1:13">
      <c r="A96" s="16">
        <v>7</v>
      </c>
      <c r="B96" s="17" t="s">
        <v>93</v>
      </c>
      <c r="C96" s="17">
        <v>511</v>
      </c>
      <c r="D96" s="17">
        <v>30</v>
      </c>
      <c r="E96" s="17">
        <v>5</v>
      </c>
      <c r="F96" s="17">
        <v>25</v>
      </c>
      <c r="G96" s="16">
        <v>24</v>
      </c>
      <c r="H96" s="16">
        <v>23</v>
      </c>
      <c r="I96" s="16"/>
      <c r="J96" s="16"/>
      <c r="K96" s="56">
        <f t="shared" si="12"/>
        <v>23.5</v>
      </c>
      <c r="L96" s="55">
        <f t="shared" si="13"/>
        <v>0.94</v>
      </c>
      <c r="M96" s="56">
        <v>20</v>
      </c>
    </row>
    <row r="97" spans="1:13">
      <c r="A97" s="16">
        <v>8</v>
      </c>
      <c r="B97" s="17" t="s">
        <v>94</v>
      </c>
      <c r="C97" s="17">
        <v>512</v>
      </c>
      <c r="D97" s="17">
        <v>30</v>
      </c>
      <c r="E97" s="17">
        <v>7</v>
      </c>
      <c r="F97" s="17">
        <v>23</v>
      </c>
      <c r="G97" s="16">
        <v>23</v>
      </c>
      <c r="H97" s="16">
        <v>21</v>
      </c>
      <c r="I97" s="16"/>
      <c r="J97" s="16"/>
      <c r="K97" s="56">
        <f t="shared" si="12"/>
        <v>22</v>
      </c>
      <c r="L97" s="55">
        <f t="shared" si="13"/>
        <v>0.956521739130435</v>
      </c>
      <c r="M97" s="56">
        <v>20</v>
      </c>
    </row>
    <row r="98" spans="1:13">
      <c r="A98" s="16">
        <v>9</v>
      </c>
      <c r="B98" s="17" t="s">
        <v>95</v>
      </c>
      <c r="C98" s="17">
        <v>514</v>
      </c>
      <c r="D98" s="17">
        <v>30</v>
      </c>
      <c r="E98" s="17">
        <v>7</v>
      </c>
      <c r="F98" s="17">
        <v>22</v>
      </c>
      <c r="G98" s="16">
        <v>22</v>
      </c>
      <c r="H98" s="16">
        <v>22</v>
      </c>
      <c r="I98" s="16"/>
      <c r="J98" s="16"/>
      <c r="K98" s="56">
        <f t="shared" si="12"/>
        <v>22</v>
      </c>
      <c r="L98" s="55">
        <f t="shared" si="13"/>
        <v>1</v>
      </c>
      <c r="M98" s="56">
        <v>20</v>
      </c>
    </row>
    <row r="99" spans="1:13">
      <c r="A99" s="50" t="s">
        <v>0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7"/>
    </row>
    <row r="100" spans="1:13">
      <c r="A100" s="52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8"/>
    </row>
    <row r="101" spans="1:13">
      <c r="A101" s="3" t="s">
        <v>86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26"/>
    </row>
    <row r="102" spans="1:13">
      <c r="A102" s="2" t="s">
        <v>2</v>
      </c>
      <c r="B102" s="2" t="s">
        <v>3</v>
      </c>
      <c r="C102" s="2" t="s">
        <v>4</v>
      </c>
      <c r="D102" s="2" t="s">
        <v>5</v>
      </c>
      <c r="E102" s="2" t="s">
        <v>6</v>
      </c>
      <c r="F102" s="2" t="s">
        <v>7</v>
      </c>
      <c r="G102" s="5">
        <v>4.23</v>
      </c>
      <c r="H102" s="5">
        <v>4.25</v>
      </c>
      <c r="I102" s="5">
        <v>4.26</v>
      </c>
      <c r="J102" s="5">
        <v>4.27</v>
      </c>
      <c r="K102" s="27" t="s">
        <v>8</v>
      </c>
      <c r="L102" s="27" t="s">
        <v>9</v>
      </c>
      <c r="M102" s="2" t="s">
        <v>10</v>
      </c>
    </row>
    <row r="103" spans="1:13">
      <c r="A103" s="16">
        <v>1</v>
      </c>
      <c r="B103" s="10" t="s">
        <v>96</v>
      </c>
      <c r="C103" s="10">
        <v>604</v>
      </c>
      <c r="D103" s="22">
        <v>31</v>
      </c>
      <c r="E103" s="22">
        <v>4</v>
      </c>
      <c r="F103" s="10">
        <v>27</v>
      </c>
      <c r="G103" s="16">
        <v>24</v>
      </c>
      <c r="H103" s="16">
        <v>25</v>
      </c>
      <c r="I103" s="16"/>
      <c r="J103" s="16"/>
      <c r="K103" s="56">
        <f t="shared" ref="K103:K111" si="14">AVERAGE(G103:J103)</f>
        <v>24.5</v>
      </c>
      <c r="L103" s="55">
        <f t="shared" ref="L103:L111" si="15">K103/F103</f>
        <v>0.907407407407407</v>
      </c>
      <c r="M103" s="56">
        <v>15</v>
      </c>
    </row>
    <row r="104" spans="1:13">
      <c r="A104" s="16">
        <v>2</v>
      </c>
      <c r="B104" s="10" t="s">
        <v>97</v>
      </c>
      <c r="C104" s="10">
        <v>605</v>
      </c>
      <c r="D104" s="22">
        <v>31</v>
      </c>
      <c r="E104" s="22">
        <v>6</v>
      </c>
      <c r="F104" s="10">
        <v>25</v>
      </c>
      <c r="G104" s="16">
        <v>24</v>
      </c>
      <c r="H104" s="16">
        <v>23</v>
      </c>
      <c r="I104" s="16"/>
      <c r="J104" s="16"/>
      <c r="K104" s="56">
        <f t="shared" si="14"/>
        <v>23.5</v>
      </c>
      <c r="L104" s="55">
        <f t="shared" si="15"/>
        <v>0.94</v>
      </c>
      <c r="M104" s="56">
        <v>17.5</v>
      </c>
    </row>
    <row r="105" spans="1:13">
      <c r="A105" s="16">
        <v>3</v>
      </c>
      <c r="B105" s="10" t="s">
        <v>98</v>
      </c>
      <c r="C105" s="10">
        <v>606</v>
      </c>
      <c r="D105" s="22">
        <v>30</v>
      </c>
      <c r="E105" s="22">
        <v>7</v>
      </c>
      <c r="F105" s="10">
        <v>23</v>
      </c>
      <c r="G105" s="16">
        <v>21</v>
      </c>
      <c r="H105" s="16">
        <v>21</v>
      </c>
      <c r="I105" s="16"/>
      <c r="J105" s="16"/>
      <c r="K105" s="56">
        <f t="shared" si="14"/>
        <v>21</v>
      </c>
      <c r="L105" s="55">
        <f t="shared" si="15"/>
        <v>0.91304347826087</v>
      </c>
      <c r="M105" s="56">
        <v>20</v>
      </c>
    </row>
    <row r="106" spans="1:13">
      <c r="A106" s="16">
        <v>4</v>
      </c>
      <c r="B106" s="10" t="s">
        <v>99</v>
      </c>
      <c r="C106" s="10">
        <v>607</v>
      </c>
      <c r="D106" s="22">
        <v>31</v>
      </c>
      <c r="E106" s="22">
        <v>6</v>
      </c>
      <c r="F106" s="10">
        <v>25</v>
      </c>
      <c r="G106" s="16">
        <v>24</v>
      </c>
      <c r="H106" s="16">
        <v>23</v>
      </c>
      <c r="I106" s="16"/>
      <c r="J106" s="16"/>
      <c r="K106" s="56">
        <f t="shared" si="14"/>
        <v>23.5</v>
      </c>
      <c r="L106" s="55">
        <f t="shared" si="15"/>
        <v>0.94</v>
      </c>
      <c r="M106" s="56">
        <v>17.5</v>
      </c>
    </row>
    <row r="107" spans="1:13">
      <c r="A107" s="16">
        <v>5</v>
      </c>
      <c r="B107" s="10" t="s">
        <v>100</v>
      </c>
      <c r="C107" s="10">
        <v>608</v>
      </c>
      <c r="D107" s="22">
        <v>31</v>
      </c>
      <c r="E107" s="22">
        <v>6</v>
      </c>
      <c r="F107" s="10">
        <v>25</v>
      </c>
      <c r="G107" s="16">
        <v>23</v>
      </c>
      <c r="H107" s="16">
        <v>24</v>
      </c>
      <c r="I107" s="16"/>
      <c r="J107" s="16"/>
      <c r="K107" s="56">
        <f t="shared" si="14"/>
        <v>23.5</v>
      </c>
      <c r="L107" s="55">
        <f t="shared" si="15"/>
        <v>0.94</v>
      </c>
      <c r="M107" s="56">
        <v>17.5</v>
      </c>
    </row>
    <row r="108" spans="1:13">
      <c r="A108" s="16">
        <v>6</v>
      </c>
      <c r="B108" s="10" t="s">
        <v>101</v>
      </c>
      <c r="C108" s="10">
        <v>609</v>
      </c>
      <c r="D108" s="22">
        <v>32</v>
      </c>
      <c r="E108" s="22">
        <v>9</v>
      </c>
      <c r="F108" s="10">
        <v>23</v>
      </c>
      <c r="G108" s="16">
        <v>20</v>
      </c>
      <c r="H108" s="16">
        <v>23</v>
      </c>
      <c r="I108" s="16"/>
      <c r="J108" s="16"/>
      <c r="K108" s="56">
        <f t="shared" si="14"/>
        <v>21.5</v>
      </c>
      <c r="L108" s="55">
        <f t="shared" si="15"/>
        <v>0.934782608695652</v>
      </c>
      <c r="M108" s="56">
        <v>12.5</v>
      </c>
    </row>
    <row r="109" spans="1:13">
      <c r="A109" s="16">
        <v>7</v>
      </c>
      <c r="B109" s="10" t="s">
        <v>102</v>
      </c>
      <c r="C109" s="10">
        <v>610</v>
      </c>
      <c r="D109" s="22">
        <v>31</v>
      </c>
      <c r="E109" s="22">
        <v>3</v>
      </c>
      <c r="F109" s="10">
        <v>28</v>
      </c>
      <c r="G109" s="16">
        <v>25</v>
      </c>
      <c r="H109" s="16">
        <v>25</v>
      </c>
      <c r="I109" s="16"/>
      <c r="J109" s="16"/>
      <c r="K109" s="56">
        <f t="shared" si="14"/>
        <v>25</v>
      </c>
      <c r="L109" s="55">
        <f t="shared" si="15"/>
        <v>0.892857142857143</v>
      </c>
      <c r="M109" s="56">
        <v>12.5</v>
      </c>
    </row>
    <row r="110" spans="1:13">
      <c r="A110" s="16">
        <v>8</v>
      </c>
      <c r="B110" s="10" t="s">
        <v>103</v>
      </c>
      <c r="C110" s="10">
        <v>611</v>
      </c>
      <c r="D110" s="22">
        <v>31</v>
      </c>
      <c r="E110" s="22">
        <v>18</v>
      </c>
      <c r="F110" s="10">
        <v>13</v>
      </c>
      <c r="G110" s="16">
        <v>9</v>
      </c>
      <c r="H110" s="16">
        <v>10</v>
      </c>
      <c r="I110" s="16"/>
      <c r="J110" s="16"/>
      <c r="K110" s="56">
        <f t="shared" si="14"/>
        <v>9.5</v>
      </c>
      <c r="L110" s="55">
        <f t="shared" si="15"/>
        <v>0.730769230769231</v>
      </c>
      <c r="M110" s="56">
        <v>17.5</v>
      </c>
    </row>
    <row r="111" spans="1:13">
      <c r="A111" s="16">
        <v>9</v>
      </c>
      <c r="B111" s="10" t="s">
        <v>104</v>
      </c>
      <c r="C111" s="10">
        <v>612</v>
      </c>
      <c r="D111" s="22">
        <v>30</v>
      </c>
      <c r="E111" s="22">
        <v>6</v>
      </c>
      <c r="F111" s="10">
        <v>23</v>
      </c>
      <c r="G111" s="16">
        <v>22</v>
      </c>
      <c r="H111" s="16">
        <v>23</v>
      </c>
      <c r="I111" s="16"/>
      <c r="J111" s="16"/>
      <c r="K111" s="56">
        <f t="shared" si="14"/>
        <v>22.5</v>
      </c>
      <c r="L111" s="55">
        <f t="shared" si="15"/>
        <v>0.978260869565217</v>
      </c>
      <c r="M111" s="56">
        <v>17.5</v>
      </c>
    </row>
  </sheetData>
  <mergeCells count="27">
    <mergeCell ref="A3:M3"/>
    <mergeCell ref="A23:M23"/>
    <mergeCell ref="A46:M46"/>
    <mergeCell ref="G51:M51"/>
    <mergeCell ref="A68:M68"/>
    <mergeCell ref="A88:M88"/>
    <mergeCell ref="A101:M101"/>
    <mergeCell ref="G13:G20"/>
    <mergeCell ref="G37:G40"/>
    <mergeCell ref="G42:G43"/>
    <mergeCell ref="G57:G59"/>
    <mergeCell ref="G70:G85"/>
    <mergeCell ref="H11:H20"/>
    <mergeCell ref="H38:H39"/>
    <mergeCell ref="H57:H58"/>
    <mergeCell ref="A1:M2"/>
    <mergeCell ref="K13:M20"/>
    <mergeCell ref="A21:M22"/>
    <mergeCell ref="G34:H35"/>
    <mergeCell ref="K34:M35"/>
    <mergeCell ref="K38:M39"/>
    <mergeCell ref="A44:M45"/>
    <mergeCell ref="G48:M49"/>
    <mergeCell ref="K57:M58"/>
    <mergeCell ref="A66:M67"/>
    <mergeCell ref="A86:M87"/>
    <mergeCell ref="A99:M100"/>
  </mergeCells>
  <pageMargins left="0.75" right="0.75" top="1" bottom="1" header="0.5" footer="0.5"/>
  <headerFooter/>
  <ignoredErrors>
    <ignoredError sqref="A1:M43" numberStoredAsText="1" formulaRange="1"/>
    <ignoredError sqref="A44:M64 A66:M111 H65:M65 A65:F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基础22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</cp:lastModifiedBy>
  <dcterms:created xsi:type="dcterms:W3CDTF">2018-04-01T10:15:00Z</dcterms:created>
  <cp:lastPrinted>2020-10-15T23:23:00Z</cp:lastPrinted>
  <dcterms:modified xsi:type="dcterms:W3CDTF">2023-05-24T12:41:48Z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2052-11.1.0.13012</vt:lpwstr>
  </property>
  <property fmtid="{D5CDD505-2E9C-101B-9397-08002B2CF9AE}" pid="3" name="ICV">
    <vt:lpwstr>431F7A00A1904DD88AE5FFE9F408A49A</vt:lpwstr>
  </property>
  <property fmtid="{D5CDD505-2E9C-101B-9397-08002B2CF9AE}" pid="4" name="KSOReadingLayout">
    <vt:bool>true</vt:bool>
  </property>
</Properties>
</file>