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/>
  <mc:AlternateContent xmlns:mc="http://schemas.openxmlformats.org/markup-compatibility/2006">
    <mc:Choice Requires="x15">
      <x15ac:absPath xmlns:x15ac="http://schemas.microsoft.com/office/spreadsheetml/2010/11/ac" url="/Users/onlyyou/Desktop/卫生成绩/"/>
    </mc:Choice>
  </mc:AlternateContent>
  <xr:revisionPtr revIDLastSave="0" documentId="13_ncr:1_{C5408360-EAD2-A04B-8A71-3BCB8ED87EBB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2" i="1" l="1"/>
  <c r="G370" i="1"/>
  <c r="G66" i="1"/>
  <c r="G74" i="1"/>
  <c r="C770" i="1" l="1"/>
  <c r="G770" i="1" s="1"/>
  <c r="C766" i="1"/>
  <c r="G766" i="1" s="1"/>
  <c r="C762" i="1"/>
  <c r="G762" i="1" s="1"/>
  <c r="C758" i="1"/>
  <c r="G758" i="1" s="1"/>
  <c r="C754" i="1"/>
  <c r="G754" i="1" s="1"/>
  <c r="C750" i="1"/>
  <c r="G750" i="1" s="1"/>
  <c r="C746" i="1"/>
  <c r="G746" i="1" s="1"/>
  <c r="C742" i="1"/>
  <c r="G742" i="1" s="1"/>
  <c r="C738" i="1"/>
  <c r="G738" i="1" s="1"/>
  <c r="C734" i="1"/>
  <c r="G734" i="1" s="1"/>
  <c r="C730" i="1"/>
  <c r="G730" i="1" s="1"/>
  <c r="C726" i="1"/>
  <c r="G726" i="1" s="1"/>
  <c r="C722" i="1"/>
  <c r="G722" i="1" s="1"/>
  <c r="C718" i="1"/>
  <c r="G718" i="1" s="1"/>
  <c r="C714" i="1"/>
  <c r="G714" i="1" s="1"/>
  <c r="C710" i="1"/>
  <c r="G710" i="1" s="1"/>
  <c r="G706" i="1"/>
  <c r="C706" i="1"/>
  <c r="C702" i="1"/>
  <c r="G702" i="1" s="1"/>
  <c r="G697" i="1"/>
  <c r="G693" i="1"/>
  <c r="G689" i="1"/>
  <c r="G685" i="1"/>
  <c r="G681" i="1"/>
  <c r="G677" i="1"/>
  <c r="G673" i="1"/>
  <c r="G669" i="1"/>
  <c r="G665" i="1"/>
  <c r="G660" i="1"/>
  <c r="G656" i="1"/>
  <c r="G652" i="1"/>
  <c r="G648" i="1"/>
  <c r="G644" i="1"/>
  <c r="G640" i="1"/>
  <c r="G636" i="1"/>
  <c r="G632" i="1"/>
  <c r="G628" i="1"/>
  <c r="G624" i="1"/>
  <c r="G620" i="1"/>
  <c r="G616" i="1"/>
  <c r="G612" i="1"/>
  <c r="G608" i="1"/>
  <c r="G604" i="1"/>
  <c r="G600" i="1"/>
  <c r="G596" i="1"/>
  <c r="G592" i="1"/>
  <c r="G588" i="1"/>
  <c r="G584" i="1"/>
  <c r="G580" i="1"/>
  <c r="G576" i="1"/>
  <c r="G572" i="1"/>
  <c r="G568" i="1"/>
  <c r="G564" i="1"/>
  <c r="G560" i="1"/>
  <c r="G556" i="1"/>
  <c r="G552" i="1"/>
  <c r="G548" i="1"/>
  <c r="G544" i="1"/>
  <c r="G540" i="1"/>
  <c r="G536" i="1"/>
  <c r="G532" i="1"/>
  <c r="G528" i="1"/>
  <c r="G524" i="1"/>
  <c r="G520" i="1"/>
  <c r="G515" i="1"/>
  <c r="G511" i="1"/>
  <c r="G507" i="1"/>
  <c r="G503" i="1"/>
  <c r="G499" i="1"/>
  <c r="G495" i="1"/>
  <c r="G491" i="1"/>
  <c r="G487" i="1"/>
  <c r="G483" i="1"/>
  <c r="G478" i="1"/>
  <c r="G474" i="1"/>
  <c r="G470" i="1"/>
  <c r="G466" i="1"/>
  <c r="G462" i="1"/>
  <c r="G458" i="1"/>
  <c r="G454" i="1"/>
  <c r="G450" i="1"/>
  <c r="G446" i="1"/>
  <c r="G438" i="1"/>
  <c r="G434" i="1"/>
  <c r="G430" i="1"/>
  <c r="G426" i="1"/>
  <c r="G422" i="1"/>
  <c r="G418" i="1"/>
  <c r="G414" i="1"/>
  <c r="G410" i="1"/>
  <c r="G406" i="1"/>
  <c r="G402" i="1"/>
  <c r="G398" i="1"/>
  <c r="G394" i="1"/>
  <c r="G390" i="1"/>
  <c r="G386" i="1"/>
  <c r="G382" i="1"/>
  <c r="G378" i="1"/>
  <c r="G374" i="1"/>
  <c r="G366" i="1"/>
  <c r="G362" i="1"/>
  <c r="G358" i="1"/>
  <c r="G354" i="1"/>
  <c r="G350" i="1"/>
  <c r="G345" i="1"/>
  <c r="G341" i="1"/>
  <c r="G337" i="1"/>
  <c r="G333" i="1"/>
  <c r="G329" i="1"/>
  <c r="G325" i="1"/>
  <c r="G321" i="1"/>
  <c r="G317" i="1"/>
  <c r="G313" i="1"/>
  <c r="G308" i="1"/>
  <c r="G304" i="1"/>
  <c r="G300" i="1"/>
  <c r="G296" i="1"/>
  <c r="G292" i="1"/>
  <c r="G288" i="1"/>
  <c r="G284" i="1"/>
  <c r="G280" i="1"/>
  <c r="G276" i="1"/>
  <c r="G272" i="1"/>
  <c r="G268" i="1"/>
  <c r="G264" i="1"/>
  <c r="G260" i="1"/>
  <c r="G256" i="1"/>
  <c r="G252" i="1"/>
  <c r="G248" i="1"/>
  <c r="G244" i="1"/>
  <c r="G240" i="1"/>
  <c r="G236" i="1"/>
  <c r="G232" i="1"/>
  <c r="G228" i="1"/>
  <c r="G224" i="1"/>
  <c r="G220" i="1"/>
  <c r="G216" i="1"/>
  <c r="G212" i="1"/>
  <c r="G208" i="1"/>
  <c r="G204" i="1"/>
  <c r="G200" i="1"/>
  <c r="G196" i="1"/>
  <c r="G192" i="1"/>
  <c r="G188" i="1"/>
  <c r="G184" i="1"/>
  <c r="G180" i="1"/>
  <c r="G176" i="1"/>
  <c r="G172" i="1"/>
  <c r="G168" i="1"/>
  <c r="G163" i="1"/>
  <c r="G159" i="1"/>
  <c r="G155" i="1"/>
  <c r="G151" i="1"/>
  <c r="G147" i="1"/>
  <c r="G143" i="1"/>
  <c r="G139" i="1"/>
  <c r="G135" i="1"/>
  <c r="G131" i="1"/>
  <c r="G126" i="1"/>
  <c r="G122" i="1"/>
  <c r="G118" i="1"/>
  <c r="G114" i="1"/>
  <c r="G110" i="1"/>
  <c r="G106" i="1"/>
  <c r="G102" i="1"/>
  <c r="G98" i="1"/>
  <c r="G94" i="1"/>
  <c r="G90" i="1"/>
  <c r="G86" i="1"/>
  <c r="G82" i="1"/>
  <c r="G78" i="1"/>
  <c r="G70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G2" i="1"/>
</calcChain>
</file>

<file path=xl/sharedStrings.xml><?xml version="1.0" encoding="utf-8"?>
<sst xmlns="http://schemas.openxmlformats.org/spreadsheetml/2006/main" count="2069" uniqueCount="1285">
  <si>
    <t>信息工程学院</t>
  </si>
  <si>
    <t>智能1971</t>
  </si>
  <si>
    <t>班级人数</t>
  </si>
  <si>
    <t>班主任</t>
  </si>
  <si>
    <t>谷珊珊</t>
  </si>
  <si>
    <t>平均分</t>
  </si>
  <si>
    <t>二号647</t>
  </si>
  <si>
    <t>二号649</t>
  </si>
  <si>
    <t>二号652</t>
  </si>
  <si>
    <t>二号654</t>
  </si>
  <si>
    <t>三号219</t>
  </si>
  <si>
    <t>网络1971</t>
  </si>
  <si>
    <t>杨超龙</t>
  </si>
  <si>
    <t>2号653</t>
  </si>
  <si>
    <t>2号654</t>
  </si>
  <si>
    <t>2号656</t>
  </si>
  <si>
    <t>2号658</t>
  </si>
  <si>
    <t>3号217</t>
  </si>
  <si>
    <t>网络2131</t>
  </si>
  <si>
    <t>韩瑞峰</t>
  </si>
  <si>
    <t>4号517</t>
  </si>
  <si>
    <t>2号516</t>
  </si>
  <si>
    <t>2号518</t>
  </si>
  <si>
    <t>2号520</t>
  </si>
  <si>
    <t>2号521</t>
  </si>
  <si>
    <t>网络2132</t>
  </si>
  <si>
    <t>曹英国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</si>
  <si>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</si>
  <si>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</si>
  <si>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</si>
  <si>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</si>
  <si>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</si>
  <si>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</si>
  <si>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</si>
  <si>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刘畅</t>
  </si>
  <si>
    <t>2号514</t>
  </si>
  <si>
    <t>2号515</t>
  </si>
  <si>
    <t>2号517</t>
  </si>
  <si>
    <t>4号521</t>
  </si>
  <si>
    <t>动漫2131</t>
  </si>
  <si>
    <t>田举鹏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</si>
  <si>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</si>
  <si>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</si>
  <si>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</si>
  <si>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</si>
  <si>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</si>
  <si>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</si>
  <si>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</si>
  <si>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</si>
  <si>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</si>
  <si>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</si>
  <si>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</si>
  <si>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王英卓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</si>
  <si>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</si>
  <si>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</si>
  <si>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</si>
  <si>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</si>
  <si>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</si>
  <si>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</si>
  <si>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</si>
  <si>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</si>
  <si>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</si>
  <si>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4号625</t>
  </si>
  <si>
    <t>2号620</t>
  </si>
  <si>
    <t>2号621</t>
  </si>
  <si>
    <t>2号528</t>
  </si>
  <si>
    <t>电子2131</t>
  </si>
  <si>
    <t>赵丹丹</t>
  </si>
  <si>
    <t>二号501</t>
  </si>
  <si>
    <t>二号502</t>
  </si>
  <si>
    <t>二号503</t>
  </si>
  <si>
    <t>二号504</t>
  </si>
  <si>
    <t>四号421</t>
  </si>
  <si>
    <t>动漫2221</t>
  </si>
  <si>
    <t>无（全部走读）</t>
  </si>
  <si>
    <t>电子2221</t>
  </si>
  <si>
    <t>二号405</t>
  </si>
  <si>
    <t>二号410</t>
  </si>
  <si>
    <t>二号413</t>
  </si>
  <si>
    <t>三号417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</si>
  <si>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</si>
  <si>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</si>
  <si>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</si>
  <si>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</si>
  <si>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family val="2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</si>
  <si>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</si>
  <si>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</si>
  <si>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</si>
  <si>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</si>
  <si>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</si>
  <si>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任正灿</t>
  </si>
  <si>
    <t>二号406</t>
  </si>
  <si>
    <t>二号407</t>
  </si>
  <si>
    <t>二号408</t>
  </si>
  <si>
    <t>二号409</t>
  </si>
  <si>
    <t>三号533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</si>
  <si>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</si>
  <si>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</si>
  <si>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</si>
  <si>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</si>
  <si>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</si>
  <si>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</si>
  <si>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</si>
  <si>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</si>
  <si>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family val="2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</si>
  <si>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</si>
  <si>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</si>
  <si>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</si>
  <si>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</si>
  <si>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</si>
  <si>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</si>
  <si>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</si>
  <si>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</si>
  <si>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</si>
  <si>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</si>
  <si>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</si>
  <si>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</si>
  <si>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</si>
  <si>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</si>
  <si>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</si>
  <si>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四号603</t>
  </si>
  <si>
    <t>动漫2232</t>
  </si>
  <si>
    <t>二号412</t>
  </si>
  <si>
    <t>二号414</t>
  </si>
  <si>
    <t>二号415</t>
  </si>
  <si>
    <t>二号417</t>
  </si>
  <si>
    <t>三号432</t>
  </si>
  <si>
    <t>三号435</t>
  </si>
  <si>
    <t>动漫2233</t>
  </si>
  <si>
    <t>三号427</t>
  </si>
  <si>
    <t>二号432</t>
  </si>
  <si>
    <t>二号435</t>
  </si>
  <si>
    <t>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</si>
  <si>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</si>
  <si>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</si>
  <si>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</si>
  <si>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</si>
  <si>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</si>
  <si>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</si>
  <si>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</si>
  <si>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</si>
  <si>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</si>
  <si>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</si>
  <si>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</si>
  <si>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</si>
  <si>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</si>
  <si>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</si>
  <si>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三号428</t>
  </si>
  <si>
    <t>信息2231</t>
  </si>
  <si>
    <t>韩瑞刚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</si>
  <si>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</si>
  <si>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</si>
  <si>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</si>
  <si>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</si>
  <si>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</si>
  <si>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</si>
  <si>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</si>
  <si>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</si>
  <si>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</si>
  <si>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</si>
  <si>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</si>
  <si>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</si>
  <si>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</si>
  <si>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电子2321</t>
  </si>
  <si>
    <t>二号643</t>
  </si>
  <si>
    <t>二号645</t>
  </si>
  <si>
    <t>二号650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</si>
  <si>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</si>
  <si>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</si>
  <si>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</si>
  <si>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</si>
  <si>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</si>
  <si>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</si>
  <si>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</si>
  <si>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</si>
  <si>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</si>
  <si>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</si>
  <si>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</si>
  <si>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</si>
  <si>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</si>
  <si>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</si>
  <si>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电子2251</t>
  </si>
  <si>
    <t>二号541</t>
  </si>
  <si>
    <t>二号542</t>
  </si>
  <si>
    <t>二号544</t>
  </si>
  <si>
    <t>二号546</t>
  </si>
  <si>
    <t>二号548</t>
  </si>
  <si>
    <t>信息2251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</si>
  <si>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</si>
  <si>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</si>
  <si>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</si>
  <si>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</si>
  <si>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</si>
  <si>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</si>
  <si>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</si>
  <si>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</si>
  <si>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</si>
  <si>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</si>
  <si>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</si>
  <si>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</si>
  <si>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网络2171</t>
  </si>
  <si>
    <t>刘同师</t>
  </si>
  <si>
    <t>二号411</t>
  </si>
  <si>
    <t>二号604</t>
  </si>
  <si>
    <t>二号605</t>
  </si>
  <si>
    <t>三号228</t>
  </si>
  <si>
    <t>移动2171</t>
  </si>
  <si>
    <t>李娟</t>
  </si>
  <si>
    <t>二号609</t>
  </si>
  <si>
    <t>二号611</t>
  </si>
  <si>
    <t>三号226</t>
  </si>
  <si>
    <t>三号227</t>
  </si>
  <si>
    <t>移动2172</t>
  </si>
  <si>
    <t>郑天悦</t>
  </si>
  <si>
    <t>二号606</t>
  </si>
  <si>
    <t>二号607</t>
  </si>
  <si>
    <t>二号608</t>
  </si>
  <si>
    <t>信息2023级新生卫生成绩</t>
  </si>
  <si>
    <t>电子2351</t>
  </si>
  <si>
    <t>二号612</t>
  </si>
  <si>
    <t>二号613</t>
  </si>
  <si>
    <t>二号614</t>
  </si>
  <si>
    <t>二号615</t>
  </si>
  <si>
    <t>四号601</t>
  </si>
  <si>
    <t>电子2331</t>
  </si>
  <si>
    <t>二号636</t>
  </si>
  <si>
    <t>二号637</t>
  </si>
  <si>
    <t>二号638</t>
  </si>
  <si>
    <t>二号639</t>
  </si>
  <si>
    <t>二号640</t>
  </si>
  <si>
    <t>二号642</t>
  </si>
  <si>
    <t>电子2332</t>
  </si>
  <si>
    <t>一号130</t>
  </si>
  <si>
    <t>二号625</t>
  </si>
  <si>
    <t>二号626</t>
  </si>
  <si>
    <t>二号627</t>
  </si>
  <si>
    <t>二号629</t>
  </si>
  <si>
    <t>四号604</t>
  </si>
  <si>
    <t>四号605</t>
  </si>
  <si>
    <t>动漫2331</t>
  </si>
  <si>
    <t>二号623</t>
  </si>
  <si>
    <t>二号624</t>
  </si>
  <si>
    <t>四号607</t>
  </si>
  <si>
    <t>动漫2332</t>
  </si>
  <si>
    <t>二号628</t>
  </si>
  <si>
    <t>二号631</t>
  </si>
  <si>
    <t>四号609</t>
  </si>
  <si>
    <t>四号613</t>
  </si>
  <si>
    <t>人工2331</t>
  </si>
  <si>
    <t>二号619</t>
  </si>
  <si>
    <t>二号620</t>
  </si>
  <si>
    <t>二号621</t>
  </si>
  <si>
    <t>二号622</t>
  </si>
  <si>
    <t>四号621</t>
  </si>
  <si>
    <t>四号623</t>
  </si>
  <si>
    <t>网络2331</t>
  </si>
  <si>
    <t>贾宸</t>
  </si>
  <si>
    <t>二号630</t>
  </si>
  <si>
    <t>二号632</t>
  </si>
  <si>
    <t>二号633</t>
  </si>
  <si>
    <t>二号634</t>
  </si>
  <si>
    <t>四号612</t>
  </si>
  <si>
    <t>四号614</t>
  </si>
  <si>
    <t>四号615</t>
  </si>
  <si>
    <t>信息2331</t>
  </si>
  <si>
    <t>二号641</t>
  </si>
  <si>
    <t>二号644</t>
  </si>
  <si>
    <t>二号646</t>
  </si>
  <si>
    <t>二号648</t>
  </si>
  <si>
    <t>四号611</t>
  </si>
  <si>
    <t>移动2331</t>
  </si>
  <si>
    <t>二号616</t>
  </si>
  <si>
    <t>二号617</t>
  </si>
  <si>
    <t>二号618</t>
  </si>
  <si>
    <t>四号617</t>
  </si>
  <si>
    <t>四号619</t>
  </si>
  <si>
    <t>机电工程学院</t>
  </si>
  <si>
    <t>机电1971</t>
  </si>
  <si>
    <t>任凯</t>
  </si>
  <si>
    <t>一号411</t>
  </si>
  <si>
    <t>一号410</t>
  </si>
  <si>
    <t>一号409</t>
  </si>
  <si>
    <t>一号414</t>
  </si>
  <si>
    <t>三号222</t>
  </si>
  <si>
    <t>汽车1971</t>
  </si>
  <si>
    <t>王昫</t>
  </si>
  <si>
    <t>一号502</t>
  </si>
  <si>
    <t>一号504</t>
  </si>
  <si>
    <t>一号506</t>
  </si>
  <si>
    <t>一号501</t>
  </si>
  <si>
    <t>一号503</t>
  </si>
  <si>
    <t>一号507</t>
  </si>
  <si>
    <t>机电2131</t>
  </si>
  <si>
    <t>赵萌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</si>
  <si>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</si>
  <si>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</si>
  <si>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</si>
  <si>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</si>
  <si>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</si>
  <si>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</si>
  <si>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</si>
  <si>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</si>
  <si>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吴梓豪</t>
  </si>
  <si>
    <t>二号101</t>
  </si>
  <si>
    <t>二号102</t>
  </si>
  <si>
    <t>二号103</t>
  </si>
  <si>
    <t>二号104</t>
  </si>
  <si>
    <t>二号105</t>
  </si>
  <si>
    <t>二号106</t>
  </si>
  <si>
    <t>一号208</t>
  </si>
  <si>
    <t>四号113</t>
  </si>
  <si>
    <t>机电2133</t>
  </si>
  <si>
    <t>二号107</t>
  </si>
  <si>
    <t>二号108</t>
  </si>
  <si>
    <t>二号110</t>
  </si>
  <si>
    <t>二号111</t>
  </si>
  <si>
    <t>二号112</t>
  </si>
  <si>
    <t>四号417</t>
  </si>
  <si>
    <t>机电2134</t>
  </si>
  <si>
    <t>崔蕊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</si>
  <si>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</si>
  <si>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</si>
  <si>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</si>
  <si>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</si>
  <si>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</si>
  <si>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</si>
  <si>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</si>
  <si>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</si>
  <si>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</si>
  <si>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</si>
  <si>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</si>
  <si>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</si>
  <si>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</si>
  <si>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四号114</t>
  </si>
  <si>
    <t>四号111</t>
  </si>
  <si>
    <t>汽车2131</t>
  </si>
  <si>
    <t>一号505</t>
  </si>
  <si>
    <t>一号510</t>
  </si>
  <si>
    <t>一号508</t>
  </si>
  <si>
    <t>一号511</t>
  </si>
  <si>
    <t>虚拟2131</t>
  </si>
  <si>
    <t>杨敏</t>
  </si>
  <si>
    <t>一号512</t>
  </si>
  <si>
    <t>一号509</t>
  </si>
  <si>
    <t>机器人2131</t>
  </si>
  <si>
    <t>孙文明</t>
  </si>
  <si>
    <t>一号401</t>
  </si>
  <si>
    <t>一号403</t>
  </si>
  <si>
    <t>一号406</t>
  </si>
  <si>
    <t>四号112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</si>
  <si>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</si>
  <si>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</si>
  <si>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</si>
  <si>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</si>
  <si>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</si>
  <si>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</si>
  <si>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</si>
  <si>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</si>
  <si>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</si>
  <si>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电气2221</t>
  </si>
  <si>
    <t>孙显团</t>
  </si>
  <si>
    <t>二号122</t>
  </si>
  <si>
    <t>二号124</t>
  </si>
  <si>
    <t>二号121</t>
  </si>
  <si>
    <t>二号126</t>
  </si>
  <si>
    <t>四号214</t>
  </si>
  <si>
    <t>机电2071</t>
  </si>
  <si>
    <t>一号314</t>
  </si>
  <si>
    <t>一号316</t>
  </si>
  <si>
    <t>一号311</t>
  </si>
  <si>
    <t>一号313</t>
  </si>
  <si>
    <t>机电2072</t>
  </si>
  <si>
    <t>一号320</t>
  </si>
  <si>
    <t>一号322</t>
  </si>
  <si>
    <t>一号315</t>
  </si>
  <si>
    <t>一号317</t>
  </si>
  <si>
    <t>新能源2071</t>
  </si>
  <si>
    <t>一号307</t>
  </si>
  <si>
    <t>一号309</t>
  </si>
  <si>
    <t>一号310</t>
  </si>
  <si>
    <t>一号312</t>
  </si>
  <si>
    <t>一号514</t>
  </si>
  <si>
    <t>三号522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</si>
  <si>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</si>
  <si>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</si>
  <si>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</si>
  <si>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</si>
  <si>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</si>
  <si>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</si>
  <si>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</si>
  <si>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</si>
  <si>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</si>
  <si>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</si>
  <si>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</si>
  <si>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</si>
  <si>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</si>
  <si>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</si>
  <si>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</si>
  <si>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</si>
  <si>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一号221</t>
  </si>
  <si>
    <t>四号117</t>
  </si>
  <si>
    <t>机电2233</t>
  </si>
  <si>
    <t>张雪</t>
  </si>
  <si>
    <t>一号220</t>
  </si>
  <si>
    <t>一号222</t>
  </si>
  <si>
    <t>一号224</t>
  </si>
  <si>
    <t>一号217</t>
  </si>
  <si>
    <t>一号215</t>
  </si>
  <si>
    <t>一号219</t>
  </si>
  <si>
    <t>四号122</t>
  </si>
  <si>
    <t>机电2234</t>
  </si>
  <si>
    <t>一号223</t>
  </si>
  <si>
    <t>一号104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</si>
  <si>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</si>
  <si>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</si>
  <si>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</si>
  <si>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</si>
  <si>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</si>
  <si>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</si>
  <si>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</si>
  <si>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</si>
  <si>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</si>
  <si>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</si>
  <si>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</si>
  <si>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</si>
  <si>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</si>
  <si>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</si>
  <si>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一号126</t>
  </si>
  <si>
    <t>四号121</t>
  </si>
  <si>
    <t>机器人2231</t>
  </si>
  <si>
    <t>一号205</t>
  </si>
  <si>
    <t>一号207</t>
  </si>
  <si>
    <t>一号210</t>
  </si>
  <si>
    <t>电气2231</t>
  </si>
  <si>
    <t>一号213</t>
  </si>
  <si>
    <t>一号209</t>
  </si>
  <si>
    <t>一号211</t>
  </si>
  <si>
    <t>一号212</t>
  </si>
  <si>
    <t>一号214</t>
  </si>
  <si>
    <t>一号216</t>
  </si>
  <si>
    <t>数字化2231</t>
  </si>
  <si>
    <t>一号218</t>
  </si>
  <si>
    <t>汽车2231</t>
  </si>
  <si>
    <t>一号325</t>
  </si>
  <si>
    <t>一号323</t>
  </si>
  <si>
    <t>一号321</t>
  </si>
  <si>
    <t>一号319</t>
  </si>
  <si>
    <t>一号324</t>
  </si>
  <si>
    <t>一号128</t>
  </si>
  <si>
    <t>机电2321</t>
  </si>
  <si>
    <t>陆亚灵</t>
  </si>
  <si>
    <t>一号513</t>
  </si>
  <si>
    <t>一号516</t>
  </si>
  <si>
    <t>一号518</t>
  </si>
  <si>
    <t>数字化2321</t>
  </si>
  <si>
    <t>二号139</t>
  </si>
  <si>
    <t>二号154</t>
  </si>
  <si>
    <t>二号244</t>
  </si>
  <si>
    <t>二号243</t>
  </si>
  <si>
    <t>四号414</t>
  </si>
  <si>
    <t>电气2321</t>
  </si>
  <si>
    <t>郑子君</t>
  </si>
  <si>
    <t>一号435</t>
  </si>
  <si>
    <t>一号440</t>
  </si>
  <si>
    <t>一号441</t>
  </si>
  <si>
    <t>一号447</t>
  </si>
  <si>
    <t>一号448</t>
  </si>
  <si>
    <t>机械2151</t>
  </si>
  <si>
    <t>一号419</t>
  </si>
  <si>
    <t>一号421</t>
  </si>
  <si>
    <t>一号422</t>
  </si>
  <si>
    <t>一号423</t>
  </si>
  <si>
    <t>一号424</t>
  </si>
  <si>
    <t>四号325</t>
  </si>
  <si>
    <t>虚拟2151</t>
  </si>
  <si>
    <t xml:space="preserve">一号406 </t>
  </si>
  <si>
    <t>一号425</t>
  </si>
  <si>
    <t>一号426</t>
  </si>
  <si>
    <t>一号428</t>
  </si>
  <si>
    <t>一号430</t>
  </si>
  <si>
    <t>虚拟2251</t>
  </si>
  <si>
    <t>二号249</t>
  </si>
  <si>
    <t>二号251</t>
  </si>
  <si>
    <t>二号253</t>
  </si>
  <si>
    <t>二号256</t>
  </si>
  <si>
    <t>二号258</t>
  </si>
  <si>
    <t>四号123</t>
  </si>
  <si>
    <t>机器人2251</t>
  </si>
  <si>
    <t>二号240</t>
  </si>
  <si>
    <t>二号242</t>
  </si>
  <si>
    <t>二号241</t>
  </si>
  <si>
    <t>二号246</t>
  </si>
  <si>
    <t>二号248</t>
  </si>
  <si>
    <t>新能源2251</t>
  </si>
  <si>
    <t>二号250</t>
  </si>
  <si>
    <t>二号245</t>
  </si>
  <si>
    <t>二号247</t>
  </si>
  <si>
    <t>二号252</t>
  </si>
  <si>
    <t>二号254</t>
  </si>
  <si>
    <t>机电2171</t>
  </si>
  <si>
    <t>一号530</t>
  </si>
  <si>
    <t>一号528</t>
  </si>
  <si>
    <t>一号525</t>
  </si>
  <si>
    <t>一号523</t>
  </si>
  <si>
    <t>一号526</t>
  </si>
  <si>
    <t>一号146</t>
  </si>
  <si>
    <t>三号231</t>
  </si>
  <si>
    <t>汽车2171</t>
  </si>
  <si>
    <t>一号521</t>
  </si>
  <si>
    <t>一号522</t>
  </si>
  <si>
    <t>一号524</t>
  </si>
  <si>
    <t>机电2023级新生卫生成绩</t>
  </si>
  <si>
    <t>机电2331</t>
  </si>
  <si>
    <t>二号129</t>
  </si>
  <si>
    <t>二号134</t>
  </si>
  <si>
    <t>二号136</t>
  </si>
  <si>
    <t>二号138</t>
  </si>
  <si>
    <t>二号140</t>
  </si>
  <si>
    <t>二号142</t>
  </si>
  <si>
    <t>二号144</t>
  </si>
  <si>
    <t>机电2332</t>
  </si>
  <si>
    <t>袁威</t>
  </si>
  <si>
    <t>二号133</t>
  </si>
  <si>
    <t>二号137</t>
  </si>
  <si>
    <t>二号135</t>
  </si>
  <si>
    <t>二号146</t>
  </si>
  <si>
    <t>二号148</t>
  </si>
  <si>
    <t>二号150</t>
  </si>
  <si>
    <t>二号152</t>
  </si>
  <si>
    <t>机电2333</t>
  </si>
  <si>
    <t>一号611</t>
  </si>
  <si>
    <t>一号612</t>
  </si>
  <si>
    <t>一号613</t>
  </si>
  <si>
    <t>一号614</t>
  </si>
  <si>
    <t>一号616</t>
  </si>
  <si>
    <t>一号609</t>
  </si>
  <si>
    <t>四号415</t>
  </si>
  <si>
    <t>机电2334</t>
  </si>
  <si>
    <t>1号615</t>
  </si>
  <si>
    <t>1号617</t>
  </si>
  <si>
    <t>1号618</t>
  </si>
  <si>
    <t>1号619</t>
  </si>
  <si>
    <t>1号620</t>
  </si>
  <si>
    <t>4号415</t>
  </si>
  <si>
    <t>汽车2331</t>
  </si>
  <si>
    <t>一号601</t>
  </si>
  <si>
    <t>一号602</t>
  </si>
  <si>
    <t>一号603</t>
  </si>
  <si>
    <t>一号604</t>
  </si>
  <si>
    <t>一号606</t>
  </si>
  <si>
    <t>机械2331</t>
  </si>
  <si>
    <t>一号621</t>
  </si>
  <si>
    <t>一号622</t>
  </si>
  <si>
    <t>一号623</t>
  </si>
  <si>
    <t>一号624</t>
  </si>
  <si>
    <t>一号625</t>
  </si>
  <si>
    <t>一号626</t>
  </si>
  <si>
    <t>虚拟2331</t>
  </si>
  <si>
    <t>二号239</t>
  </si>
  <si>
    <t>二号238</t>
  </si>
  <si>
    <t>二号236</t>
  </si>
  <si>
    <t>二号234</t>
  </si>
  <si>
    <t>四号413</t>
  </si>
  <si>
    <t>四号412</t>
  </si>
  <si>
    <t>机器人2331</t>
  </si>
  <si>
    <t>一号605</t>
  </si>
  <si>
    <t>一号607</t>
  </si>
  <si>
    <t>一号608</t>
  </si>
  <si>
    <t>一号610</t>
  </si>
  <si>
    <t>四号411</t>
  </si>
  <si>
    <t>电气2331</t>
  </si>
  <si>
    <t>1号515</t>
  </si>
  <si>
    <t>1号517</t>
  </si>
  <si>
    <t>1号519</t>
  </si>
  <si>
    <t>1号520</t>
  </si>
  <si>
    <t>1号626</t>
  </si>
  <si>
    <t>1号628</t>
  </si>
  <si>
    <t>1号630</t>
  </si>
  <si>
    <t>4号412</t>
  </si>
  <si>
    <t>建工学院</t>
  </si>
  <si>
    <t>造价1971</t>
  </si>
  <si>
    <t>李嘉杰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</si>
  <si>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</si>
  <si>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</si>
  <si>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</si>
  <si>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</si>
  <si>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</si>
  <si>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</si>
  <si>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</si>
  <si>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</si>
  <si>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</si>
  <si>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</si>
  <si>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</si>
  <si>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三号220</t>
  </si>
  <si>
    <t>测量2131</t>
  </si>
  <si>
    <t>一号245</t>
  </si>
  <si>
    <t>一号238</t>
  </si>
  <si>
    <t>一号240</t>
  </si>
  <si>
    <t>一号326</t>
  </si>
  <si>
    <t>四号219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</si>
  <si>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</si>
  <si>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</si>
  <si>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</si>
  <si>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</si>
  <si>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</si>
  <si>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</si>
  <si>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</si>
  <si>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四号221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</si>
  <si>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</si>
  <si>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</si>
  <si>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</si>
  <si>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</si>
  <si>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</si>
  <si>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</si>
  <si>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</si>
  <si>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</si>
  <si>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</si>
  <si>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</si>
  <si>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</si>
  <si>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</si>
  <si>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</si>
  <si>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</si>
  <si>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</si>
  <si>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</si>
  <si>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</si>
  <si>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</si>
  <si>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</si>
  <si>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</si>
  <si>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</si>
  <si>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</si>
  <si>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</si>
  <si>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三号421</t>
  </si>
  <si>
    <t>四号217</t>
  </si>
  <si>
    <t>四号215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</si>
  <si>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</si>
  <si>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</si>
  <si>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</si>
  <si>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</si>
  <si>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</si>
  <si>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</si>
  <si>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</si>
  <si>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</si>
  <si>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</si>
  <si>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</si>
  <si>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</si>
  <si>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一号338</t>
  </si>
  <si>
    <t>造价2221</t>
  </si>
  <si>
    <t>二号127</t>
  </si>
  <si>
    <t>二号125</t>
  </si>
  <si>
    <t>二号128</t>
  </si>
  <si>
    <t>三号419</t>
  </si>
  <si>
    <t>无人机2221</t>
  </si>
  <si>
    <t>岳贵杰</t>
  </si>
  <si>
    <t>二号130</t>
  </si>
  <si>
    <t>二号132</t>
  </si>
  <si>
    <t>二号1300</t>
  </si>
  <si>
    <t>无人机2071</t>
  </si>
  <si>
    <t>刘俞含</t>
  </si>
  <si>
    <t>一号444</t>
  </si>
  <si>
    <t>一号449</t>
  </si>
  <si>
    <t>一号445</t>
  </si>
  <si>
    <t>一号446</t>
  </si>
  <si>
    <t>一号429</t>
  </si>
  <si>
    <t>一号427</t>
  </si>
  <si>
    <t>三号524</t>
  </si>
  <si>
    <t>三号527</t>
  </si>
  <si>
    <t>无人机2072</t>
  </si>
  <si>
    <t>一号431</t>
  </si>
  <si>
    <t>一号432</t>
  </si>
  <si>
    <t>一号443</t>
  </si>
  <si>
    <t>造价2071</t>
  </si>
  <si>
    <t>马梓超</t>
  </si>
  <si>
    <t>一号442</t>
  </si>
  <si>
    <t>三号526</t>
  </si>
  <si>
    <t>三号528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</si>
  <si>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</si>
  <si>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</si>
  <si>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</si>
  <si>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</si>
  <si>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</si>
  <si>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</si>
  <si>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</si>
  <si>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</si>
  <si>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</si>
  <si>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</si>
  <si>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</si>
  <si>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</si>
  <si>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</si>
  <si>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</si>
  <si>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</si>
  <si>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</si>
  <si>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</si>
  <si>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</si>
  <si>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</si>
  <si>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</si>
  <si>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</si>
  <si>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</si>
  <si>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</si>
  <si>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</si>
  <si>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</si>
  <si>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</si>
  <si>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</si>
  <si>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</si>
  <si>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</si>
  <si>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</si>
  <si>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</si>
  <si>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</si>
  <si>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</si>
  <si>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</si>
  <si>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</si>
  <si>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</si>
  <si>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</si>
  <si>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</si>
  <si>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一号645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</si>
  <si>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</si>
  <si>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</si>
  <si>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</si>
  <si>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</si>
  <si>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</si>
  <si>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</si>
  <si>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</si>
  <si>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</si>
  <si>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</si>
  <si>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一号654</t>
  </si>
  <si>
    <t>建造2231</t>
  </si>
  <si>
    <t>一号639</t>
  </si>
  <si>
    <t>一号640</t>
  </si>
  <si>
    <t>装饰2231</t>
  </si>
  <si>
    <t>黄馨谊</t>
  </si>
  <si>
    <t>一号647</t>
  </si>
  <si>
    <t>三号211</t>
  </si>
  <si>
    <t>造价2321</t>
  </si>
  <si>
    <t xml:space="preserve">班级人数 </t>
  </si>
  <si>
    <t>张宇</t>
  </si>
  <si>
    <t>1号451</t>
  </si>
  <si>
    <t>1号452</t>
  </si>
  <si>
    <t>1号454</t>
  </si>
  <si>
    <t>4号522</t>
  </si>
  <si>
    <t>造价2322</t>
  </si>
  <si>
    <t>1号326</t>
  </si>
  <si>
    <t>1号327</t>
  </si>
  <si>
    <t>1号450</t>
  </si>
  <si>
    <t>4号523</t>
  </si>
  <si>
    <t>4号525</t>
  </si>
  <si>
    <t>测绘2321</t>
  </si>
  <si>
    <t>曹明兰</t>
  </si>
  <si>
    <t>1号328</t>
  </si>
  <si>
    <t>1号329</t>
  </si>
  <si>
    <t>1号331</t>
  </si>
  <si>
    <t>1号333</t>
  </si>
  <si>
    <t>2号126</t>
  </si>
  <si>
    <t>4号526</t>
  </si>
  <si>
    <t>4号403</t>
  </si>
  <si>
    <t>珠宝2151</t>
  </si>
  <si>
    <t>四号322</t>
  </si>
  <si>
    <t>四号326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</si>
  <si>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</si>
  <si>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</si>
  <si>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</si>
  <si>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</si>
  <si>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</si>
  <si>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</si>
  <si>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</si>
  <si>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</si>
  <si>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</si>
  <si>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</si>
  <si>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</si>
  <si>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</si>
  <si>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</si>
  <si>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</si>
  <si>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</si>
  <si>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</si>
  <si>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</si>
  <si>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</si>
  <si>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</si>
  <si>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</si>
  <si>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</si>
  <si>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</si>
  <si>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</si>
  <si>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</si>
  <si>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</si>
  <si>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</si>
  <si>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</si>
  <si>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</si>
  <si>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</si>
  <si>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</si>
  <si>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</si>
  <si>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</si>
  <si>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</si>
  <si>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</si>
  <si>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测量2171</t>
  </si>
  <si>
    <t>王海松</t>
  </si>
  <si>
    <t>1号227</t>
  </si>
  <si>
    <t>1号351</t>
  </si>
  <si>
    <t>1号346</t>
  </si>
  <si>
    <t>1号348</t>
  </si>
  <si>
    <t>3号227</t>
  </si>
  <si>
    <t>3号232</t>
  </si>
  <si>
    <t>造价2171</t>
  </si>
  <si>
    <t>1号345</t>
  </si>
  <si>
    <t>1号347</t>
  </si>
  <si>
    <t>1号349</t>
  </si>
  <si>
    <t>1号338</t>
  </si>
  <si>
    <t>1号126</t>
  </si>
  <si>
    <t>3号235</t>
  </si>
  <si>
    <t>3号233</t>
  </si>
  <si>
    <t>造价2172</t>
  </si>
  <si>
    <t>1号340</t>
  </si>
  <si>
    <t>1号342</t>
  </si>
  <si>
    <t>1号344</t>
  </si>
  <si>
    <t>3号230</t>
  </si>
  <si>
    <t>建筑与测绘工程学院2023级新生卫生成绩</t>
  </si>
  <si>
    <t>首饰2351</t>
  </si>
  <si>
    <t>4号501</t>
  </si>
  <si>
    <t>4号502</t>
  </si>
  <si>
    <t>4号503</t>
  </si>
  <si>
    <t>4号504</t>
  </si>
  <si>
    <t>1号147</t>
  </si>
  <si>
    <t>1号148</t>
  </si>
  <si>
    <t>测量2331</t>
  </si>
  <si>
    <t>李亚东</t>
  </si>
  <si>
    <t>4号315</t>
  </si>
  <si>
    <t>4号314</t>
  </si>
  <si>
    <t>4号313</t>
  </si>
  <si>
    <t>4号312</t>
  </si>
  <si>
    <t>4号511</t>
  </si>
  <si>
    <t>1号144</t>
  </si>
  <si>
    <t>无人机2331</t>
  </si>
  <si>
    <t>4号201</t>
  </si>
  <si>
    <t>4号203</t>
  </si>
  <si>
    <t>4号204</t>
  </si>
  <si>
    <t>4号205</t>
  </si>
  <si>
    <t>4号207</t>
  </si>
  <si>
    <t>1号114</t>
  </si>
  <si>
    <t>测绘2331</t>
  </si>
  <si>
    <t>4号301</t>
  </si>
  <si>
    <t>4号302</t>
  </si>
  <si>
    <t>4号303</t>
  </si>
  <si>
    <t>4号304</t>
  </si>
  <si>
    <t>4号305</t>
  </si>
  <si>
    <t>4号307</t>
  </si>
  <si>
    <t>4号513</t>
  </si>
  <si>
    <t>建工2331</t>
  </si>
  <si>
    <t>姚宝珍</t>
  </si>
  <si>
    <t>1号229</t>
  </si>
  <si>
    <t>1号242</t>
  </si>
  <si>
    <t>1号243</t>
  </si>
  <si>
    <t>1号247</t>
  </si>
  <si>
    <t>4号505</t>
  </si>
  <si>
    <t>智建2331</t>
  </si>
  <si>
    <t>朱旭平</t>
  </si>
  <si>
    <t>4号209</t>
  </si>
  <si>
    <t>4号211</t>
  </si>
  <si>
    <t>4号212</t>
  </si>
  <si>
    <t xml:space="preserve"> 4号213</t>
  </si>
  <si>
    <t>1号142</t>
  </si>
  <si>
    <t>造价2331</t>
  </si>
  <si>
    <t>1号334</t>
  </si>
  <si>
    <t>1号337</t>
  </si>
  <si>
    <t>1号339</t>
  </si>
  <si>
    <t>1号341</t>
  </si>
  <si>
    <t>4号512</t>
  </si>
  <si>
    <t>4号626</t>
  </si>
  <si>
    <t>造价2332</t>
  </si>
  <si>
    <t>1号336</t>
  </si>
  <si>
    <t>1号343</t>
  </si>
  <si>
    <t>4号622</t>
  </si>
  <si>
    <t>4号624</t>
  </si>
  <si>
    <t>装饰2331</t>
  </si>
  <si>
    <t>四号507</t>
  </si>
  <si>
    <t>四号509</t>
  </si>
  <si>
    <t>四号309</t>
  </si>
  <si>
    <t>四号311</t>
  </si>
  <si>
    <t>四号313</t>
  </si>
  <si>
    <t>文法与管理学院</t>
  </si>
  <si>
    <t>会计1971</t>
  </si>
  <si>
    <t>王迪</t>
  </si>
  <si>
    <t>二号344</t>
  </si>
  <si>
    <t>三号202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</si>
  <si>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</si>
  <si>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</si>
  <si>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</si>
  <si>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</si>
  <si>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</si>
  <si>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</si>
  <si>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</si>
  <si>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三号201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</si>
  <si>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</si>
  <si>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</si>
  <si>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</si>
  <si>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</si>
  <si>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</si>
  <si>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</si>
  <si>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</si>
  <si>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</si>
  <si>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</si>
  <si>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</si>
  <si>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</si>
  <si>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朱丹</t>
  </si>
  <si>
    <t>二号334</t>
  </si>
  <si>
    <t>二号337</t>
  </si>
  <si>
    <t>三号310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</si>
  <si>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</si>
  <si>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</si>
  <si>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</si>
  <si>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</si>
  <si>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</si>
  <si>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</si>
  <si>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</si>
  <si>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</si>
  <si>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</si>
  <si>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</si>
  <si>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</si>
  <si>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</si>
  <si>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</si>
  <si>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</si>
  <si>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</si>
  <si>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</si>
  <si>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</si>
  <si>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</si>
  <si>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</si>
  <si>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</si>
  <si>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</si>
  <si>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孙圣超</t>
  </si>
  <si>
    <t>二号331</t>
  </si>
  <si>
    <t>三号322</t>
  </si>
  <si>
    <t>三号325</t>
  </si>
  <si>
    <t>文秘2131</t>
  </si>
  <si>
    <t>申娟娟</t>
  </si>
  <si>
    <t>二号326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</si>
  <si>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</si>
  <si>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</si>
  <si>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</si>
  <si>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</si>
  <si>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</si>
  <si>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</si>
  <si>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</si>
  <si>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</si>
  <si>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</si>
  <si>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</si>
  <si>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</si>
  <si>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</si>
  <si>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</si>
  <si>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</si>
  <si>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</si>
  <si>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</si>
  <si>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</si>
  <si>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</si>
  <si>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</si>
  <si>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</si>
  <si>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</si>
  <si>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二号341</t>
  </si>
  <si>
    <t>三号532</t>
  </si>
  <si>
    <t>三号535</t>
  </si>
  <si>
    <t>会计2231</t>
  </si>
  <si>
    <t>二号201</t>
  </si>
  <si>
    <t>三号109</t>
  </si>
  <si>
    <t>会计2232</t>
  </si>
  <si>
    <t>二号204</t>
  </si>
  <si>
    <t>三号106</t>
  </si>
  <si>
    <t>三号111</t>
  </si>
  <si>
    <t>电商2231</t>
  </si>
  <si>
    <t>二号206</t>
  </si>
  <si>
    <t>三号118</t>
  </si>
  <si>
    <t>三号120</t>
  </si>
  <si>
    <t>三号125</t>
  </si>
  <si>
    <t>三号127</t>
  </si>
  <si>
    <t>二号214</t>
  </si>
  <si>
    <t>二号215</t>
  </si>
  <si>
    <t>三号116</t>
  </si>
  <si>
    <t>三号121</t>
  </si>
  <si>
    <t>三号129</t>
  </si>
  <si>
    <t>工商2231</t>
  </si>
  <si>
    <t>二号209</t>
  </si>
  <si>
    <t>二号210</t>
  </si>
  <si>
    <t>二号211</t>
  </si>
  <si>
    <t>三号124</t>
  </si>
  <si>
    <t>三号131</t>
  </si>
  <si>
    <t>安管2231</t>
  </si>
  <si>
    <t>马彪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</si>
  <si>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</si>
  <si>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</si>
  <si>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</si>
  <si>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</si>
  <si>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</si>
  <si>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</si>
  <si>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</si>
  <si>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</si>
  <si>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</si>
  <si>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</si>
  <si>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</si>
  <si>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</si>
  <si>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</si>
  <si>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</si>
  <si>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</si>
  <si>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</si>
  <si>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</si>
  <si>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</si>
  <si>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</si>
  <si>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</si>
  <si>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二号328</t>
  </si>
  <si>
    <t>二号329</t>
  </si>
  <si>
    <t>三号133</t>
  </si>
  <si>
    <t>三号135</t>
  </si>
  <si>
    <t>三号122</t>
  </si>
  <si>
    <t>旅管2231</t>
  </si>
  <si>
    <t>三号110</t>
  </si>
  <si>
    <t>会计2321</t>
  </si>
  <si>
    <t>熊静宜</t>
  </si>
  <si>
    <t>二号443</t>
  </si>
  <si>
    <t>三号604</t>
  </si>
  <si>
    <t>三号605</t>
  </si>
  <si>
    <t>三号606</t>
  </si>
  <si>
    <t>三号607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</si>
  <si>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</si>
  <si>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</si>
  <si>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</si>
  <si>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</si>
  <si>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</si>
  <si>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</si>
  <si>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</si>
  <si>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旅管2151</t>
  </si>
  <si>
    <t>三号328</t>
  </si>
  <si>
    <t>三号330</t>
  </si>
  <si>
    <t>二号345</t>
  </si>
  <si>
    <t>二号350</t>
  </si>
  <si>
    <t>二号354</t>
  </si>
  <si>
    <t>会计2151</t>
  </si>
  <si>
    <t>三号332</t>
  </si>
  <si>
    <t>三号335</t>
  </si>
  <si>
    <t>二号349</t>
  </si>
  <si>
    <t>二号352</t>
  </si>
  <si>
    <t>二号356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</si>
  <si>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</si>
  <si>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</si>
  <si>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</si>
  <si>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</si>
  <si>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</si>
  <si>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</si>
  <si>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</si>
  <si>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</si>
  <si>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</si>
  <si>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</si>
  <si>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</si>
  <si>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</si>
  <si>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</si>
  <si>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</si>
  <si>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</si>
  <si>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</si>
  <si>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</si>
  <si>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</si>
  <si>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</si>
  <si>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</si>
  <si>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</si>
  <si>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</si>
  <si>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</si>
  <si>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</si>
  <si>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</si>
  <si>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电商2351</t>
  </si>
  <si>
    <t>二号449</t>
  </si>
  <si>
    <t>二号451</t>
  </si>
  <si>
    <t>二号456</t>
  </si>
  <si>
    <t>三号214</t>
  </si>
  <si>
    <t>三号215</t>
  </si>
  <si>
    <t>法律2351</t>
  </si>
  <si>
    <t>三号216</t>
  </si>
  <si>
    <t>三号224</t>
  </si>
  <si>
    <t>三号225</t>
  </si>
  <si>
    <t>三号223</t>
  </si>
  <si>
    <t>二号454</t>
  </si>
  <si>
    <t>安管2351</t>
  </si>
  <si>
    <t xml:space="preserve">班主任 </t>
  </si>
  <si>
    <t xml:space="preserve"> 一号148</t>
  </si>
  <si>
    <t xml:space="preserve"> 二号445</t>
  </si>
  <si>
    <t xml:space="preserve"> 二号447</t>
  </si>
  <si>
    <t>二号450</t>
  </si>
  <si>
    <t xml:space="preserve"> 二号452</t>
  </si>
  <si>
    <t xml:space="preserve"> 三号214</t>
  </si>
  <si>
    <t>旅管2351</t>
  </si>
  <si>
    <t>二号453</t>
  </si>
  <si>
    <t>二号458</t>
  </si>
  <si>
    <t>三号203</t>
  </si>
  <si>
    <t>三号205</t>
  </si>
  <si>
    <t>文法与管理学院2022级新生卫生成绩</t>
  </si>
  <si>
    <t>安管2331</t>
  </si>
  <si>
    <t>二号301</t>
  </si>
  <si>
    <t>二号302</t>
  </si>
  <si>
    <t>二号303</t>
  </si>
  <si>
    <t>二号304</t>
  </si>
  <si>
    <t>三号609</t>
  </si>
  <si>
    <t>法律2331</t>
  </si>
  <si>
    <t>刘建新</t>
  </si>
  <si>
    <t>三号613</t>
  </si>
  <si>
    <t>三号614</t>
  </si>
  <si>
    <t>三号615</t>
  </si>
  <si>
    <t>三号616</t>
  </si>
  <si>
    <t>二号305</t>
  </si>
  <si>
    <t>文秘2331</t>
  </si>
  <si>
    <t>张羽浓</t>
  </si>
  <si>
    <t>二号315</t>
  </si>
  <si>
    <t>二号317</t>
  </si>
  <si>
    <t>四号403</t>
  </si>
  <si>
    <t>四号404</t>
  </si>
  <si>
    <t>四号405</t>
  </si>
  <si>
    <t>四号407</t>
  </si>
  <si>
    <t>四号409</t>
  </si>
  <si>
    <t>会计2331</t>
  </si>
  <si>
    <t>二号306</t>
  </si>
  <si>
    <t>二号308</t>
  </si>
  <si>
    <t>三号610</t>
  </si>
  <si>
    <t>三号611</t>
  </si>
  <si>
    <t>三号612</t>
  </si>
  <si>
    <t>电商2331</t>
  </si>
  <si>
    <t>三号102</t>
  </si>
  <si>
    <t>三号103</t>
  </si>
  <si>
    <t>三号104</t>
  </si>
  <si>
    <t>三号105</t>
  </si>
  <si>
    <t>三号333</t>
  </si>
  <si>
    <t>二号314</t>
  </si>
  <si>
    <t>电商2332</t>
  </si>
  <si>
    <t>李馥含</t>
  </si>
  <si>
    <t>二号307</t>
  </si>
  <si>
    <t>二号309</t>
  </si>
  <si>
    <t>三号410</t>
  </si>
  <si>
    <t>工商2331</t>
  </si>
  <si>
    <t>二号310</t>
  </si>
  <si>
    <t>二号311</t>
  </si>
  <si>
    <t>三号622</t>
  </si>
  <si>
    <t>三号623</t>
  </si>
  <si>
    <t>三号624</t>
  </si>
  <si>
    <t>旅管2331</t>
  </si>
  <si>
    <t>林忠华</t>
  </si>
  <si>
    <t>二号312</t>
  </si>
  <si>
    <t>二号313</t>
  </si>
  <si>
    <t>三号619</t>
  </si>
  <si>
    <t>三号620</t>
  </si>
  <si>
    <t>三号621</t>
  </si>
  <si>
    <t>空乘2331</t>
  </si>
  <si>
    <t>二号316</t>
  </si>
  <si>
    <t>二号319</t>
  </si>
  <si>
    <t>三号617</t>
  </si>
  <si>
    <t>三号618</t>
  </si>
  <si>
    <t>基础教育学院学生宿舍卫生成绩</t>
  </si>
  <si>
    <t>贯通2201</t>
  </si>
  <si>
    <t>王霁</t>
  </si>
  <si>
    <t>五号329</t>
  </si>
  <si>
    <t>五号330</t>
  </si>
  <si>
    <t>五号331</t>
  </si>
  <si>
    <t>五号332</t>
  </si>
  <si>
    <t>五号333</t>
  </si>
  <si>
    <t>3号514</t>
  </si>
  <si>
    <t>3号521</t>
  </si>
  <si>
    <t>3号523</t>
  </si>
  <si>
    <t>贯通2202</t>
  </si>
  <si>
    <t>谷晏</t>
  </si>
  <si>
    <t>五号325</t>
  </si>
  <si>
    <t>五号326</t>
  </si>
  <si>
    <t>五号327</t>
  </si>
  <si>
    <t>五号328</t>
  </si>
  <si>
    <t>3号520</t>
  </si>
  <si>
    <t>贯通2203</t>
  </si>
  <si>
    <t>解竣文</t>
  </si>
  <si>
    <t>五号233</t>
  </si>
  <si>
    <t>五号321</t>
  </si>
  <si>
    <t>五号322</t>
  </si>
  <si>
    <t>五号323</t>
  </si>
  <si>
    <t>五号324</t>
  </si>
  <si>
    <t>3号512</t>
  </si>
  <si>
    <t>3号516</t>
  </si>
  <si>
    <t>3号519</t>
  </si>
  <si>
    <t>贯通2204</t>
  </si>
  <si>
    <t>王诗元</t>
  </si>
  <si>
    <t>五号316</t>
  </si>
  <si>
    <t>五号317</t>
  </si>
  <si>
    <t>五号318</t>
  </si>
  <si>
    <t>五号319</t>
  </si>
  <si>
    <t>五号320</t>
  </si>
  <si>
    <t>3号513</t>
  </si>
  <si>
    <t>贯通2205</t>
  </si>
  <si>
    <t>五号309</t>
  </si>
  <si>
    <t>五号310</t>
  </si>
  <si>
    <t>五号311</t>
  </si>
  <si>
    <t>五号312</t>
  </si>
  <si>
    <t>贯通2206</t>
  </si>
  <si>
    <t>安琪</t>
  </si>
  <si>
    <t>五号305</t>
  </si>
  <si>
    <t>五号306</t>
  </si>
  <si>
    <t>五号307</t>
  </si>
  <si>
    <t>五号308</t>
  </si>
  <si>
    <t>3号515</t>
  </si>
  <si>
    <t>贯通2207</t>
  </si>
  <si>
    <t>李佳齐</t>
  </si>
  <si>
    <t>五号301</t>
  </si>
  <si>
    <t>五号302</t>
  </si>
  <si>
    <t>五号303</t>
  </si>
  <si>
    <t>五号304</t>
  </si>
  <si>
    <t>贯通2208</t>
  </si>
  <si>
    <t>姜修富</t>
  </si>
  <si>
    <t>五号228</t>
  </si>
  <si>
    <t>五号313</t>
  </si>
  <si>
    <t>五号314</t>
  </si>
  <si>
    <t>五号315</t>
  </si>
  <si>
    <t>3号517</t>
  </si>
  <si>
    <t>贯通2209</t>
  </si>
  <si>
    <t>五号229</t>
  </si>
  <si>
    <t>五号230</t>
  </si>
  <si>
    <t>五号231</t>
  </si>
  <si>
    <t>五号232</t>
  </si>
  <si>
    <t>3号518</t>
  </si>
  <si>
    <t>贯通2301</t>
  </si>
  <si>
    <t>于天娇</t>
  </si>
  <si>
    <t>五号119</t>
  </si>
  <si>
    <t>五号120</t>
  </si>
  <si>
    <t>五号121</t>
  </si>
  <si>
    <t>五号122</t>
  </si>
  <si>
    <t>五号124</t>
  </si>
  <si>
    <t>五号123</t>
  </si>
  <si>
    <t>3号501</t>
  </si>
  <si>
    <t>贯通2302</t>
  </si>
  <si>
    <t>蔡雯清</t>
  </si>
  <si>
    <t>五号113</t>
  </si>
  <si>
    <t>五号114</t>
  </si>
  <si>
    <t>五号116</t>
  </si>
  <si>
    <t>五号117</t>
  </si>
  <si>
    <t>五号118</t>
  </si>
  <si>
    <t>3号502</t>
  </si>
  <si>
    <t>贯通2303</t>
  </si>
  <si>
    <t>史伟</t>
  </si>
  <si>
    <t>五号107</t>
  </si>
  <si>
    <t>五号108</t>
  </si>
  <si>
    <t>五号110</t>
  </si>
  <si>
    <t>五号111</t>
  </si>
  <si>
    <t>五号112</t>
  </si>
  <si>
    <t>3号503</t>
  </si>
  <si>
    <t>贯通2304</t>
  </si>
  <si>
    <t>高莉</t>
  </si>
  <si>
    <t>五号103</t>
  </si>
  <si>
    <t>五号104</t>
  </si>
  <si>
    <t>五号105</t>
  </si>
  <si>
    <t>五号106</t>
  </si>
  <si>
    <t>五号216</t>
  </si>
  <si>
    <t>3号504</t>
  </si>
  <si>
    <t>贯通2305</t>
  </si>
  <si>
    <t>五号201</t>
  </si>
  <si>
    <t>五号202</t>
  </si>
  <si>
    <t>五号203</t>
  </si>
  <si>
    <t>五号204</t>
  </si>
  <si>
    <t>五号205</t>
  </si>
  <si>
    <t>3号505</t>
  </si>
  <si>
    <t>贯通2306</t>
  </si>
  <si>
    <t>五号211</t>
  </si>
  <si>
    <t>五号212</t>
  </si>
  <si>
    <t>五号213</t>
  </si>
  <si>
    <t>五号214</t>
  </si>
  <si>
    <t>五号215</t>
  </si>
  <si>
    <t>3号506</t>
  </si>
  <si>
    <t>贯通2307</t>
  </si>
  <si>
    <t>智艳飞</t>
  </si>
  <si>
    <t>五号206</t>
  </si>
  <si>
    <t>五号207</t>
  </si>
  <si>
    <t>五号208</t>
  </si>
  <si>
    <t>五号209</t>
  </si>
  <si>
    <t>五号210</t>
  </si>
  <si>
    <t>五号221</t>
  </si>
  <si>
    <t>3号507</t>
  </si>
  <si>
    <t>贯通2308</t>
  </si>
  <si>
    <t>五号217</t>
  </si>
  <si>
    <t>五号218</t>
  </si>
  <si>
    <t>五号219</t>
  </si>
  <si>
    <t>五号220</t>
  </si>
  <si>
    <t>3号508</t>
  </si>
  <si>
    <t>贯通2309</t>
  </si>
  <si>
    <t>五号222</t>
  </si>
  <si>
    <t>五号223</t>
  </si>
  <si>
    <t>五号224</t>
  </si>
  <si>
    <t>五号225</t>
  </si>
  <si>
    <t>五号226</t>
  </si>
  <si>
    <t>3号509</t>
  </si>
  <si>
    <t>班主任</t>
    <phoneticPr fontId="18" type="noConversion"/>
  </si>
  <si>
    <t>安管2131</t>
    <phoneticPr fontId="18" type="noConversion"/>
  </si>
  <si>
    <t>工商2131</t>
    <phoneticPr fontId="18" type="noConversion"/>
  </si>
  <si>
    <t>电商2232</t>
    <phoneticPr fontId="18" type="noConversion"/>
  </si>
  <si>
    <t>三号229</t>
    <phoneticPr fontId="18" type="noConversion"/>
  </si>
  <si>
    <t>二号602</t>
    <phoneticPr fontId="18" type="noConversion"/>
  </si>
  <si>
    <t>二号610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</si>
</sst>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等线"/>
      <family val="4"/>
      <charset val="134"/>
      <scheme val="minor"/>
    </font>
    <font>
      <sz val="10"/>
      <name val="等线"/>
      <family val="4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4"/>
      <charset val="134"/>
      <scheme val="minor"/>
    </font>
    <font>
      <b/>
      <sz val="18"/>
      <name val="宋体"/>
      <family val="3"/>
      <charset val="134"/>
    </font>
    <font>
      <b/>
      <sz val="10"/>
      <name val="Times New Roman"/>
      <family val="1"/>
    </font>
    <font>
      <b/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8"/>
      <name val="等线"/>
      <family val="4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等线"/>
      <family val="4"/>
      <charset val="134"/>
      <scheme val="minor"/>
    </font>
    <font>
      <sz val="11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sz val="9"/>
      <name val="等线"/>
      <family val="4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6" fillId="0" borderId="0">
      <protection locked="0"/>
    </xf>
    <xf numFmtId="0" fontId="16" fillId="0" borderId="0" applyBorder="0">
      <alignment vertical="center"/>
    </xf>
    <xf numFmtId="0" fontId="16" fillId="0" borderId="0">
      <alignment vertical="center"/>
    </xf>
    <xf numFmtId="0" fontId="15" fillId="0" borderId="0" applyBorder="0">
      <alignment vertical="center"/>
    </xf>
    <xf numFmtId="0" fontId="3" fillId="0" borderId="0">
      <protection locked="0"/>
    </xf>
    <xf numFmtId="0" fontId="15" fillId="0" borderId="0">
      <alignment vertical="center"/>
    </xf>
    <xf numFmtId="0" fontId="16" fillId="0" borderId="0">
      <protection locked="0"/>
    </xf>
  </cellStyleXfs>
  <cellXfs count="105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4" fillId="5" borderId="0" xfId="0" applyFont="1" applyFill="1" applyAlignment="1">
      <alignment vertic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8" fillId="8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8" borderId="0" xfId="0" applyFont="1" applyFill="1"/>
    <xf numFmtId="0" fontId="4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6" fillId="8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8">
    <cellStyle name="常规" xfId="0" builtinId="0"/>
    <cellStyle name="常规 10" xfId="4" xr:uid="{00000000-0005-0000-0000-000032000000}"/>
    <cellStyle name="常规 2" xfId="5" xr:uid="{00000000-0005-0000-0000-000035000000}"/>
    <cellStyle name="常规 4" xfId="6" xr:uid="{00000000-0005-0000-0000-000036000000}"/>
    <cellStyle name="常规 6" xfId="1" xr:uid="{00000000-0005-0000-0000-00000D000000}"/>
    <cellStyle name="常规 6 3" xfId="2" xr:uid="{00000000-0005-0000-0000-000015000000}"/>
    <cellStyle name="常规 7" xfId="7" xr:uid="{00000000-0005-0000-0000-000037000000}"/>
    <cellStyle name="常规 7 4" xfId="3" xr:uid="{00000000-0005-0000-0000-00002C000000}"/>
  </cellStyles>
  <dxfs count="0"/>
  <tableStyles count="0" defaultTableStyle="TableStyleMedium2" defaultPivotStyle="PivotStyleLight16"/>
  <colors>
    <mruColors>
      <color rgb="FFD19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73"/>
  <sheetViews>
    <sheetView tabSelected="1" topLeftCell="A428" zoomScale="170" zoomScaleNormal="170" workbookViewId="0">
      <selection activeCell="G442" sqref="G442"/>
    </sheetView>
  </sheetViews>
  <sheetFormatPr baseColWidth="10" defaultColWidth="9" defaultRowHeight="15"/>
  <cols>
    <col min="1" max="1" width="14.1640625" customWidth="1"/>
    <col min="7" max="7" width="9.33203125" customWidth="1"/>
  </cols>
  <sheetData>
    <row r="1" spans="1:64" s="1" customFormat="1" ht="24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23"/>
      <c r="Q1" s="23"/>
      <c r="R1" s="23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</row>
    <row r="2" spans="1:64" s="1" customFormat="1" ht="14">
      <c r="A2" s="17" t="s">
        <v>1</v>
      </c>
      <c r="B2" s="9" t="s">
        <v>2</v>
      </c>
      <c r="C2" s="9">
        <v>25</v>
      </c>
      <c r="D2" s="9" t="s">
        <v>3</v>
      </c>
      <c r="E2" s="9" t="s">
        <v>4</v>
      </c>
      <c r="F2" s="9" t="s">
        <v>5</v>
      </c>
      <c r="G2" s="18">
        <f>(A4*A5+B4*B5+C4*C5+D4*D5+E4*E5+F4*F5+G4*G5+H4*H5+I4*I5+J4*J5+K4*K5)/C2</f>
        <v>92.38</v>
      </c>
      <c r="H2" s="9"/>
      <c r="I2" s="9"/>
      <c r="J2" s="9"/>
      <c r="K2" s="9"/>
      <c r="L2" s="24"/>
      <c r="M2" s="9"/>
      <c r="N2" s="9"/>
      <c r="O2" s="9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pans="1:64" s="2" customFormat="1" ht="13.5" customHeight="1">
      <c r="A3" s="9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/>
      <c r="H3" s="9"/>
      <c r="I3" s="9"/>
      <c r="J3" s="9"/>
      <c r="K3" s="9"/>
      <c r="L3" s="9"/>
      <c r="M3" s="24"/>
      <c r="N3" s="9"/>
      <c r="O3" s="9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pans="1:64" s="1" customFormat="1" ht="14">
      <c r="A4" s="9">
        <v>5</v>
      </c>
      <c r="B4" s="9">
        <v>5</v>
      </c>
      <c r="C4" s="9">
        <v>6</v>
      </c>
      <c r="D4" s="9">
        <v>6</v>
      </c>
      <c r="E4" s="9">
        <v>3</v>
      </c>
      <c r="F4" s="9"/>
      <c r="G4" s="9"/>
      <c r="H4" s="9"/>
      <c r="I4" s="9"/>
      <c r="J4" s="9"/>
      <c r="K4" s="9"/>
      <c r="L4" s="9"/>
      <c r="M4" s="24"/>
      <c r="N4" s="9"/>
      <c r="O4" s="9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s="2" customFormat="1" ht="14">
      <c r="A5" s="19">
        <v>91</v>
      </c>
      <c r="B5" s="19">
        <v>94</v>
      </c>
      <c r="C5" s="19">
        <v>94</v>
      </c>
      <c r="D5" s="19">
        <v>92</v>
      </c>
      <c r="E5" s="19">
        <v>89.5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</row>
    <row r="6" spans="1:64" s="1" customFormat="1" ht="14">
      <c r="A6" s="17" t="s">
        <v>11</v>
      </c>
      <c r="B6" s="9" t="s">
        <v>2</v>
      </c>
      <c r="C6" s="9">
        <v>29</v>
      </c>
      <c r="D6" s="9" t="s">
        <v>3</v>
      </c>
      <c r="E6" s="9" t="s">
        <v>12</v>
      </c>
      <c r="F6" s="9" t="s">
        <v>5</v>
      </c>
      <c r="G6" s="18">
        <f>(A8*A9+B8*B9+C8*C9+D8*D9+E8*E9+F8*F9+G8*G9+H8*H9+I8*I9+J8*J9+K8*K9)/C6</f>
        <v>86.827586206896555</v>
      </c>
      <c r="H6" s="9"/>
      <c r="I6" s="9"/>
      <c r="J6" s="9"/>
      <c r="K6" s="9"/>
      <c r="L6" s="24"/>
      <c r="M6" s="9"/>
      <c r="N6" s="9"/>
      <c r="O6" s="9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4" s="2" customFormat="1" ht="14">
      <c r="A7" s="9" t="s">
        <v>13</v>
      </c>
      <c r="B7" s="9" t="s">
        <v>14</v>
      </c>
      <c r="C7" s="9" t="s">
        <v>15</v>
      </c>
      <c r="D7" s="9" t="s">
        <v>16</v>
      </c>
      <c r="E7" s="9" t="s">
        <v>17</v>
      </c>
      <c r="F7" s="9"/>
      <c r="G7" s="9"/>
      <c r="H7" s="9"/>
      <c r="I7" s="9"/>
      <c r="J7" s="9"/>
      <c r="K7" s="9"/>
      <c r="L7" s="9"/>
      <c r="M7" s="24"/>
      <c r="N7" s="9"/>
      <c r="O7" s="9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pans="1:64" s="1" customFormat="1" ht="14">
      <c r="A8" s="9">
        <v>6</v>
      </c>
      <c r="B8" s="9">
        <v>5</v>
      </c>
      <c r="C8" s="9">
        <v>6</v>
      </c>
      <c r="D8" s="9">
        <v>6</v>
      </c>
      <c r="E8" s="9">
        <v>6</v>
      </c>
      <c r="F8" s="9"/>
      <c r="G8" s="9"/>
      <c r="H8" s="9"/>
      <c r="I8" s="9"/>
      <c r="J8" s="9"/>
      <c r="K8" s="9"/>
      <c r="L8" s="9"/>
      <c r="M8" s="24"/>
      <c r="N8" s="9"/>
      <c r="O8" s="9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pans="1:64" s="2" customFormat="1" ht="14">
      <c r="A9" s="19">
        <v>74</v>
      </c>
      <c r="B9" s="19">
        <v>92</v>
      </c>
      <c r="C9" s="19">
        <v>92</v>
      </c>
      <c r="D9" s="19">
        <v>86</v>
      </c>
      <c r="E9" s="19">
        <v>91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pans="1:64" s="1" customFormat="1" ht="14">
      <c r="A10" s="17" t="s">
        <v>18</v>
      </c>
      <c r="B10" s="9" t="s">
        <v>2</v>
      </c>
      <c r="C10" s="9">
        <v>24</v>
      </c>
      <c r="D10" s="9" t="s">
        <v>3</v>
      </c>
      <c r="E10" s="9" t="s">
        <v>19</v>
      </c>
      <c r="F10" s="9" t="s">
        <v>5</v>
      </c>
      <c r="G10" s="18">
        <f>(A12*A13+B12*B13+C12*C13+D12*D13+E12*E13+F12*F13+G12*G13)/C10</f>
        <v>81.708333333333329</v>
      </c>
      <c r="H10" s="9"/>
      <c r="I10" s="9"/>
      <c r="J10" s="9"/>
      <c r="K10" s="9"/>
      <c r="L10" s="24"/>
      <c r="M10" s="9"/>
      <c r="N10" s="9"/>
      <c r="O10" s="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64" s="2" customFormat="1" ht="14">
      <c r="A11" s="9" t="s">
        <v>20</v>
      </c>
      <c r="B11" s="9" t="s">
        <v>21</v>
      </c>
      <c r="C11" s="9" t="s">
        <v>22</v>
      </c>
      <c r="D11" s="9" t="s">
        <v>23</v>
      </c>
      <c r="E11" s="9" t="s">
        <v>24</v>
      </c>
      <c r="F11" s="9"/>
      <c r="G11" s="9"/>
      <c r="J11" s="9"/>
      <c r="K11" s="9"/>
      <c r="L11" s="9"/>
      <c r="M11" s="24"/>
      <c r="N11" s="9"/>
      <c r="O11" s="9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64" s="1" customFormat="1" ht="14">
      <c r="A12" s="9">
        <v>2</v>
      </c>
      <c r="B12" s="9">
        <v>5</v>
      </c>
      <c r="C12" s="9">
        <v>6</v>
      </c>
      <c r="D12" s="9">
        <v>5</v>
      </c>
      <c r="E12" s="9">
        <v>6</v>
      </c>
      <c r="F12" s="9"/>
      <c r="G12" s="9"/>
      <c r="J12" s="9"/>
      <c r="K12" s="9"/>
      <c r="L12" s="9"/>
      <c r="M12" s="24"/>
      <c r="N12" s="9"/>
      <c r="O12" s="9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64" s="2" customFormat="1" ht="14">
      <c r="A13" s="19">
        <v>94</v>
      </c>
      <c r="B13" s="19">
        <v>65</v>
      </c>
      <c r="C13" s="19">
        <v>80</v>
      </c>
      <c r="D13" s="19">
        <v>88</v>
      </c>
      <c r="E13" s="19">
        <v>88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s="1" customFormat="1" ht="14">
      <c r="A14" s="17" t="s">
        <v>25</v>
      </c>
      <c r="B14" s="9" t="s">
        <v>2</v>
      </c>
      <c r="C14" s="9">
        <v>36</v>
      </c>
      <c r="D14" s="9" t="s">
        <v>3</v>
      </c>
      <c r="E14" s="9" t="s">
        <v>26</v>
      </c>
      <c r="F14" s="9" t="s">
        <v>5</v>
      </c>
      <c r="G14" s="18">
        <f>(A16*A17+B16*B17+C16*C17+D16*D17+E16*E17+F16*F17+G16*G17+H16*H17+I16*I17+J16*J17+K16*K17)/C14</f>
        <v>77.833333333333329</v>
      </c>
      <c r="H14" s="9"/>
      <c r="I14" s="9"/>
      <c r="J14" s="9"/>
      <c r="K14" s="9"/>
      <c r="L14" s="24"/>
      <c r="M14" s="9"/>
      <c r="N14" s="9"/>
      <c r="O14" s="9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 s="2" customFormat="1" ht="14">
      <c r="A15" s="9" t="s">
        <v>27</v>
      </c>
      <c r="B15" s="9" t="s">
        <v>28</v>
      </c>
      <c r="C15" s="9" t="s">
        <v>29</v>
      </c>
      <c r="D15" s="9" t="s">
        <v>30</v>
      </c>
      <c r="E15" s="9" t="s">
        <v>31</v>
      </c>
      <c r="F15" s="9" t="s">
        <v>32</v>
      </c>
      <c r="G15" s="9"/>
      <c r="H15" s="9"/>
      <c r="I15" s="9"/>
      <c r="J15" s="9"/>
      <c r="K15" s="9"/>
      <c r="L15" s="9"/>
      <c r="M15" s="24"/>
      <c r="N15" s="9"/>
      <c r="O15" s="9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pans="1:64" s="1" customFormat="1" ht="14">
      <c r="A16" s="9">
        <v>6</v>
      </c>
      <c r="B16" s="9">
        <v>6</v>
      </c>
      <c r="C16" s="9">
        <v>6</v>
      </c>
      <c r="D16" s="9">
        <v>6</v>
      </c>
      <c r="E16" s="9">
        <v>6</v>
      </c>
      <c r="F16" s="9">
        <v>6</v>
      </c>
      <c r="G16" s="9"/>
      <c r="H16" s="9"/>
      <c r="I16" s="9"/>
      <c r="J16" s="9"/>
      <c r="K16" s="9"/>
      <c r="L16" s="9"/>
      <c r="M16" s="24"/>
      <c r="N16" s="9"/>
      <c r="O16" s="9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pans="1:64" s="2" customFormat="1" ht="14">
      <c r="A17" s="19">
        <v>96</v>
      </c>
      <c r="B17" s="19">
        <v>75</v>
      </c>
      <c r="C17" s="19">
        <v>85</v>
      </c>
      <c r="D17" s="19">
        <v>70</v>
      </c>
      <c r="E17" s="19">
        <v>70</v>
      </c>
      <c r="F17" s="19">
        <v>71</v>
      </c>
      <c r="G17" s="19"/>
      <c r="H17" s="19"/>
      <c r="I17" s="19"/>
      <c r="J17" s="19"/>
      <c r="K17" s="19"/>
      <c r="L17" s="19"/>
      <c r="M17" s="19"/>
      <c r="N17" s="19"/>
      <c r="O17" s="19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64" s="1" customFormat="1" ht="14">
      <c r="A18" s="17" t="s">
        <v>33</v>
      </c>
      <c r="B18" s="9" t="s">
        <v>2</v>
      </c>
      <c r="C18" s="9">
        <v>21</v>
      </c>
      <c r="D18" s="9" t="s">
        <v>3</v>
      </c>
      <c r="E18" s="9" t="s">
        <v>34</v>
      </c>
      <c r="F18" s="9" t="s">
        <v>5</v>
      </c>
      <c r="G18" s="18">
        <f>(A20*A21+B20*B21+C20*C21+D20*D21+E20*E21+F20*F21+G20*G21+H20*H21+I20*I21+J20*J21+K20*K21)/C18</f>
        <v>63.857142857142854</v>
      </c>
      <c r="H18" s="9"/>
      <c r="I18" s="9"/>
      <c r="J18" s="9"/>
      <c r="K18" s="9"/>
      <c r="L18" s="24"/>
      <c r="M18" s="9"/>
      <c r="N18" s="9"/>
      <c r="O18" s="9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spans="1:64" s="2" customFormat="1" ht="14">
      <c r="A19" s="9" t="s">
        <v>35</v>
      </c>
      <c r="B19" s="9" t="s">
        <v>36</v>
      </c>
      <c r="C19" s="9" t="s">
        <v>37</v>
      </c>
      <c r="D19" s="9" t="s">
        <v>38</v>
      </c>
      <c r="E19" s="9"/>
      <c r="F19" s="9"/>
      <c r="G19" s="9"/>
      <c r="H19" s="9"/>
      <c r="I19" s="9"/>
      <c r="J19" s="9"/>
      <c r="K19" s="9"/>
      <c r="L19" s="9"/>
      <c r="M19" s="24"/>
      <c r="N19" s="9"/>
      <c r="O19" s="9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pans="1:64" s="1" customFormat="1" ht="14">
      <c r="A20" s="9">
        <v>5</v>
      </c>
      <c r="B20" s="9">
        <v>6</v>
      </c>
      <c r="C20" s="9">
        <v>6</v>
      </c>
      <c r="D20" s="9">
        <v>4</v>
      </c>
      <c r="E20" s="9"/>
      <c r="F20" s="9"/>
      <c r="G20" s="9"/>
      <c r="H20" s="9"/>
      <c r="I20" s="9"/>
      <c r="J20" s="9"/>
      <c r="K20" s="9"/>
      <c r="L20" s="9"/>
      <c r="M20" s="24"/>
      <c r="N20" s="9"/>
      <c r="O20" s="9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</row>
    <row r="21" spans="1:64" s="2" customFormat="1" ht="14">
      <c r="A21" s="19">
        <v>79</v>
      </c>
      <c r="B21" s="19">
        <v>27</v>
      </c>
      <c r="C21" s="19">
        <v>80</v>
      </c>
      <c r="D21" s="19">
        <v>76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2" spans="1:64" s="1" customFormat="1" ht="14">
      <c r="A22" s="17" t="s">
        <v>39</v>
      </c>
      <c r="B22" s="9" t="s">
        <v>2</v>
      </c>
      <c r="C22" s="9">
        <v>31</v>
      </c>
      <c r="D22" s="9" t="s">
        <v>3</v>
      </c>
      <c r="E22" s="9" t="s">
        <v>40</v>
      </c>
      <c r="F22" s="9" t="s">
        <v>5</v>
      </c>
      <c r="G22" s="18">
        <f>(A24*A25+B24*B25+C24*C25+D24*D25+E24*E25+F24*F25+G24*G25+H24*H25+I24*I25+J24*J25+K24*K25)/C22</f>
        <v>84.612903225806448</v>
      </c>
      <c r="H22" s="9"/>
      <c r="I22" s="9"/>
      <c r="J22" s="9"/>
      <c r="K22" s="9"/>
      <c r="L22" s="24"/>
      <c r="M22" s="9"/>
      <c r="N22" s="9"/>
      <c r="O22" s="9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</row>
    <row r="23" spans="1:64" s="2" customFormat="1" ht="14">
      <c r="A23" s="9" t="s">
        <v>41</v>
      </c>
      <c r="B23" s="9" t="s">
        <v>42</v>
      </c>
      <c r="C23" s="9" t="s">
        <v>43</v>
      </c>
      <c r="D23" s="9" t="s">
        <v>44</v>
      </c>
      <c r="E23" s="9" t="s">
        <v>45</v>
      </c>
      <c r="F23" s="9" t="s">
        <v>46</v>
      </c>
      <c r="G23" s="9"/>
      <c r="H23" s="9"/>
      <c r="I23" s="9"/>
      <c r="J23" s="9"/>
      <c r="K23" s="9"/>
      <c r="L23" s="9"/>
      <c r="M23" s="24"/>
      <c r="N23" s="9"/>
      <c r="O23" s="9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pans="1:64" s="1" customFormat="1" ht="14">
      <c r="A24" s="9">
        <v>4</v>
      </c>
      <c r="B24" s="9">
        <v>5</v>
      </c>
      <c r="C24" s="9">
        <v>6</v>
      </c>
      <c r="D24" s="9">
        <v>5</v>
      </c>
      <c r="E24" s="9">
        <v>5</v>
      </c>
      <c r="F24" s="9">
        <v>6</v>
      </c>
      <c r="G24" s="9"/>
      <c r="H24" s="9"/>
      <c r="I24" s="9"/>
      <c r="J24" s="9"/>
      <c r="K24" s="9"/>
      <c r="L24" s="9"/>
      <c r="M24" s="24"/>
      <c r="N24" s="9"/>
      <c r="O24" s="9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spans="1:64" s="2" customFormat="1" ht="14">
      <c r="A25" s="19">
        <v>82</v>
      </c>
      <c r="B25" s="19">
        <v>86</v>
      </c>
      <c r="C25" s="19">
        <v>79</v>
      </c>
      <c r="D25" s="19">
        <v>89</v>
      </c>
      <c r="E25" s="19">
        <v>98</v>
      </c>
      <c r="F25" s="19">
        <v>76</v>
      </c>
      <c r="G25" s="19"/>
      <c r="H25" s="19"/>
      <c r="I25" s="19"/>
      <c r="J25" s="19"/>
      <c r="K25" s="19"/>
      <c r="L25" s="19"/>
      <c r="M25" s="19"/>
      <c r="N25" s="19"/>
      <c r="O25" s="19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pans="1:64" s="1" customFormat="1" ht="14">
      <c r="A26" s="17" t="s">
        <v>47</v>
      </c>
      <c r="B26" s="9" t="s">
        <v>2</v>
      </c>
      <c r="C26" s="9">
        <v>15</v>
      </c>
      <c r="D26" s="9" t="s">
        <v>3</v>
      </c>
      <c r="E26" s="9" t="s">
        <v>40</v>
      </c>
      <c r="F26" s="9" t="s">
        <v>5</v>
      </c>
      <c r="G26" s="18">
        <f>(A28*A29+B28*B29+C28*C29+D28*D29+E28*E29+F28*F29+G28*G29+H28*H29+I28*I29+J28*J29+K28*K29)/C26</f>
        <v>83.333333333333329</v>
      </c>
      <c r="H26" s="9"/>
      <c r="I26" s="9"/>
      <c r="J26" s="9"/>
      <c r="K26" s="9"/>
      <c r="L26" s="24"/>
      <c r="M26" s="9"/>
      <c r="N26" s="9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pans="1:64" s="2" customFormat="1" ht="14">
      <c r="A27" s="9" t="s">
        <v>48</v>
      </c>
      <c r="B27" s="9" t="s">
        <v>49</v>
      </c>
      <c r="C27" s="9" t="s">
        <v>50</v>
      </c>
      <c r="D27" s="9"/>
      <c r="E27" s="9"/>
      <c r="F27" s="9"/>
      <c r="G27" s="9"/>
      <c r="H27" s="9"/>
      <c r="I27" s="9"/>
      <c r="J27" s="9"/>
      <c r="K27" s="9"/>
      <c r="L27" s="9"/>
      <c r="M27" s="24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64" s="1" customFormat="1" ht="14">
      <c r="A28" s="9">
        <v>4</v>
      </c>
      <c r="B28" s="9">
        <v>6</v>
      </c>
      <c r="C28" s="9">
        <v>5</v>
      </c>
      <c r="D28" s="9"/>
      <c r="E28" s="9"/>
      <c r="F28" s="9"/>
      <c r="G28" s="9"/>
      <c r="H28" s="9"/>
      <c r="I28" s="9"/>
      <c r="J28" s="9"/>
      <c r="K28" s="9"/>
      <c r="L28" s="9"/>
      <c r="M28" s="24"/>
      <c r="N28" s="9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64" s="2" customFormat="1" ht="14">
      <c r="A29" s="19">
        <v>85</v>
      </c>
      <c r="B29" s="19">
        <v>80</v>
      </c>
      <c r="C29" s="19">
        <v>86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64" s="1" customFormat="1" ht="14">
      <c r="A30" s="17" t="s">
        <v>51</v>
      </c>
      <c r="B30" s="9" t="s">
        <v>2</v>
      </c>
      <c r="C30" s="9">
        <v>40</v>
      </c>
      <c r="D30" s="9" t="s">
        <v>3</v>
      </c>
      <c r="E30" s="9" t="s">
        <v>52</v>
      </c>
      <c r="F30" s="9" t="s">
        <v>5</v>
      </c>
      <c r="G30" s="18">
        <f>(A32*A33+B32*B33+C32*C33+D32*D33+E32*E33+F32*F33+G32*G33+H32*H33+I32*I33+J32*J33+K32*K33)/C30</f>
        <v>87.9</v>
      </c>
      <c r="H30" s="9"/>
      <c r="I30" s="9"/>
      <c r="J30" s="9"/>
      <c r="K30" s="9"/>
      <c r="L30" s="24"/>
      <c r="M30" s="9"/>
      <c r="N30" s="9"/>
      <c r="O30" s="9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64" s="2" customFormat="1" ht="14">
      <c r="A31" s="9" t="s">
        <v>53</v>
      </c>
      <c r="B31" s="9" t="s">
        <v>54</v>
      </c>
      <c r="C31" s="9" t="s">
        <v>55</v>
      </c>
      <c r="D31" s="9" t="s">
        <v>56</v>
      </c>
      <c r="E31" s="9" t="s">
        <v>57</v>
      </c>
      <c r="F31" s="9" t="s">
        <v>58</v>
      </c>
      <c r="G31" s="9" t="s">
        <v>59</v>
      </c>
      <c r="H31" s="9"/>
      <c r="I31" s="9"/>
      <c r="J31" s="9"/>
      <c r="K31" s="9"/>
      <c r="L31" s="9"/>
      <c r="M31" s="24"/>
      <c r="N31" s="9"/>
      <c r="O31" s="9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64" s="1" customFormat="1" ht="14">
      <c r="A32" s="9">
        <v>6</v>
      </c>
      <c r="B32" s="9">
        <v>6</v>
      </c>
      <c r="C32" s="9">
        <v>6</v>
      </c>
      <c r="D32" s="9">
        <v>6</v>
      </c>
      <c r="E32" s="9">
        <v>6</v>
      </c>
      <c r="F32" s="9">
        <v>4</v>
      </c>
      <c r="G32" s="9">
        <v>6</v>
      </c>
      <c r="H32" s="9"/>
      <c r="I32" s="9"/>
      <c r="J32" s="9"/>
      <c r="K32" s="9"/>
      <c r="L32" s="9"/>
      <c r="M32" s="24"/>
      <c r="N32" s="9"/>
      <c r="O32" s="9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64" s="2" customFormat="1" ht="14">
      <c r="A33" s="19">
        <v>82</v>
      </c>
      <c r="B33" s="19">
        <v>90</v>
      </c>
      <c r="C33" s="19">
        <v>85</v>
      </c>
      <c r="D33" s="19">
        <v>88</v>
      </c>
      <c r="E33" s="19">
        <v>91</v>
      </c>
      <c r="F33" s="19">
        <v>90</v>
      </c>
      <c r="G33" s="19">
        <v>90</v>
      </c>
      <c r="H33" s="19"/>
      <c r="I33" s="19"/>
      <c r="J33" s="19"/>
      <c r="K33" s="19"/>
      <c r="L33" s="19"/>
      <c r="M33" s="19"/>
      <c r="N33" s="19"/>
      <c r="O33" s="19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64" s="1" customFormat="1" ht="14">
      <c r="A34" s="17" t="s">
        <v>60</v>
      </c>
      <c r="B34" s="9" t="s">
        <v>2</v>
      </c>
      <c r="C34" s="9">
        <v>27</v>
      </c>
      <c r="D34" s="9" t="s">
        <v>3</v>
      </c>
      <c r="E34" s="9" t="s">
        <v>12</v>
      </c>
      <c r="F34" s="9" t="s">
        <v>5</v>
      </c>
      <c r="G34" s="18">
        <f>(A36*A37+B36*B37+C36*C37+D36*D37+E36*E37+F36*F37+G36*G37+H36*H37+I36*I37+J36*J37+K36*K37)/C34</f>
        <v>90.555555555555557</v>
      </c>
      <c r="H34" s="9"/>
      <c r="I34" s="9"/>
      <c r="J34" s="9"/>
      <c r="K34" s="9"/>
      <c r="L34" s="24"/>
      <c r="M34" s="9"/>
      <c r="N34" s="9"/>
      <c r="O34" s="9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64" s="2" customFormat="1" ht="14">
      <c r="A35" s="9" t="s">
        <v>61</v>
      </c>
      <c r="B35" s="9" t="s">
        <v>62</v>
      </c>
      <c r="C35" s="9" t="s">
        <v>63</v>
      </c>
      <c r="D35" s="9" t="s">
        <v>64</v>
      </c>
      <c r="E35" s="9" t="s">
        <v>65</v>
      </c>
      <c r="F35" s="9"/>
      <c r="G35" s="9"/>
      <c r="H35" s="9"/>
      <c r="I35" s="9"/>
      <c r="J35" s="9"/>
      <c r="K35" s="9"/>
      <c r="L35" s="9"/>
      <c r="M35" s="24"/>
      <c r="N35" s="9"/>
      <c r="O35" s="9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64" s="1" customFormat="1" ht="14">
      <c r="A36" s="9">
        <v>6</v>
      </c>
      <c r="B36" s="9">
        <v>3</v>
      </c>
      <c r="C36" s="9">
        <v>6</v>
      </c>
      <c r="D36" s="9">
        <v>6</v>
      </c>
      <c r="E36" s="9">
        <v>6</v>
      </c>
      <c r="F36" s="9"/>
      <c r="G36" s="9"/>
      <c r="H36" s="9"/>
      <c r="I36" s="9"/>
      <c r="J36" s="9"/>
      <c r="K36" s="9"/>
      <c r="L36" s="9"/>
      <c r="M36" s="24"/>
      <c r="N36" s="9"/>
      <c r="O36" s="9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64" s="2" customFormat="1" ht="14">
      <c r="A37" s="19">
        <v>86</v>
      </c>
      <c r="B37" s="19">
        <v>91</v>
      </c>
      <c r="C37" s="19">
        <v>96</v>
      </c>
      <c r="D37" s="19">
        <v>90</v>
      </c>
      <c r="E37" s="19">
        <v>90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64" s="1" customFormat="1" ht="14">
      <c r="A38" s="17" t="s">
        <v>66</v>
      </c>
      <c r="B38" s="9" t="s">
        <v>2</v>
      </c>
      <c r="C38" s="9">
        <v>29</v>
      </c>
      <c r="D38" s="9" t="s">
        <v>3</v>
      </c>
      <c r="E38" s="9" t="s">
        <v>67</v>
      </c>
      <c r="F38" s="9" t="s">
        <v>5</v>
      </c>
      <c r="G38" s="18">
        <f>(A40*A41+B40*B41+C40*C41+D40*D41+E40*E41+F40*F41+G40*G41+H40*H41+I40*I41+J40*J41+K40*K41)/C38</f>
        <v>83.41379310344827</v>
      </c>
      <c r="H38" s="9"/>
      <c r="I38" s="9"/>
      <c r="J38" s="9"/>
      <c r="K38" s="9"/>
      <c r="L38" s="24"/>
      <c r="M38" s="9"/>
      <c r="N38" s="9"/>
      <c r="O38" s="9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pans="1:64" s="2" customFormat="1" ht="14">
      <c r="A39" s="9" t="s">
        <v>68</v>
      </c>
      <c r="B39" s="9" t="s">
        <v>69</v>
      </c>
      <c r="C39" s="9" t="s">
        <v>70</v>
      </c>
      <c r="D39" s="9" t="s">
        <v>71</v>
      </c>
      <c r="E39" s="9" t="s">
        <v>72</v>
      </c>
      <c r="F39" s="9"/>
      <c r="G39" s="9"/>
      <c r="H39" s="9"/>
      <c r="I39" s="9"/>
      <c r="J39" s="9"/>
      <c r="K39" s="9"/>
      <c r="L39" s="9"/>
      <c r="M39" s="24"/>
      <c r="N39" s="9"/>
      <c r="O39" s="9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pans="1:64" s="1" customFormat="1" ht="14">
      <c r="A40" s="9">
        <v>5</v>
      </c>
      <c r="B40" s="9">
        <v>6</v>
      </c>
      <c r="C40" s="9">
        <v>6</v>
      </c>
      <c r="D40" s="9">
        <v>6</v>
      </c>
      <c r="E40" s="9">
        <v>6</v>
      </c>
      <c r="F40" s="9"/>
      <c r="G40" s="9"/>
      <c r="H40" s="9"/>
      <c r="I40" s="9"/>
      <c r="J40" s="9"/>
      <c r="K40" s="9"/>
      <c r="L40" s="9"/>
      <c r="M40" s="24"/>
      <c r="N40" s="9"/>
      <c r="O40" s="9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pans="1:64" s="2" customFormat="1" ht="14">
      <c r="A41" s="19">
        <v>83</v>
      </c>
      <c r="B41" s="19">
        <v>61</v>
      </c>
      <c r="C41" s="19">
        <v>85</v>
      </c>
      <c r="D41" s="19">
        <v>94</v>
      </c>
      <c r="E41" s="19">
        <v>94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 s="1" customFormat="1" ht="14">
      <c r="A42" s="17" t="s">
        <v>73</v>
      </c>
      <c r="B42" s="9" t="s">
        <v>2</v>
      </c>
      <c r="C42" s="9">
        <v>0</v>
      </c>
      <c r="D42" s="9" t="s">
        <v>3</v>
      </c>
      <c r="E42" s="9" t="s">
        <v>40</v>
      </c>
      <c r="F42" s="9" t="s">
        <v>5</v>
      </c>
      <c r="G42" s="18" t="e">
        <f>(A44*A45+B44*B45+C44*C45+D44*D45+E44*E45+F44*F45+G44*G45+H44*H45+I44*I45+J44*J45+K44*K45)/C42</f>
        <v>#DIV/0!</v>
      </c>
      <c r="H42" s="9"/>
      <c r="I42" s="9"/>
      <c r="J42" s="9"/>
      <c r="K42" s="9"/>
      <c r="L42" s="24"/>
      <c r="M42" s="9"/>
      <c r="N42" s="9"/>
      <c r="O42" s="9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64" s="2" customFormat="1" ht="14">
      <c r="A43" s="9" t="s">
        <v>74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24"/>
      <c r="N43" s="9"/>
      <c r="O43" s="9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64" s="1" customFormat="1" ht="14">
      <c r="A44" s="9">
        <v>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24"/>
      <c r="N44" s="9"/>
      <c r="O44" s="9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pans="1:64" s="2" customFormat="1" ht="14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pans="1:64" s="1" customFormat="1" ht="14">
      <c r="A46" s="17" t="s">
        <v>75</v>
      </c>
      <c r="B46" s="9" t="s">
        <v>2</v>
      </c>
      <c r="C46" s="9">
        <v>16</v>
      </c>
      <c r="D46" s="9" t="s">
        <v>3</v>
      </c>
      <c r="E46" s="9" t="s">
        <v>26</v>
      </c>
      <c r="F46" s="9" t="s">
        <v>5</v>
      </c>
      <c r="G46" s="18">
        <f>(A48*A49+B48*B49+C48*C49+D48*D49+E48*E49+F48*F49+G48*G49+H48*H49+I48*I49+J48*J49+K48*K49)/C46</f>
        <v>87.875</v>
      </c>
      <c r="H46" s="9"/>
      <c r="I46" s="9"/>
      <c r="J46" s="9"/>
      <c r="K46" s="9"/>
      <c r="L46" s="24"/>
      <c r="M46" s="9"/>
      <c r="N46" s="9"/>
      <c r="O46" s="9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pans="1:64" s="2" customFormat="1" ht="14">
      <c r="A47" s="9" t="s">
        <v>76</v>
      </c>
      <c r="B47" s="9" t="s">
        <v>77</v>
      </c>
      <c r="C47" s="9" t="s">
        <v>78</v>
      </c>
      <c r="D47" s="9" t="s">
        <v>79</v>
      </c>
      <c r="E47" s="9"/>
      <c r="F47" s="9"/>
      <c r="G47" s="9"/>
      <c r="H47" s="9"/>
      <c r="I47" s="9"/>
      <c r="J47" s="9"/>
      <c r="K47" s="9"/>
      <c r="L47" s="9"/>
      <c r="M47" s="24"/>
      <c r="N47" s="9"/>
      <c r="O47" s="9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pans="1:64" s="1" customFormat="1" ht="14">
      <c r="A48" s="9">
        <v>4</v>
      </c>
      <c r="B48" s="9">
        <v>4</v>
      </c>
      <c r="C48" s="9">
        <v>6</v>
      </c>
      <c r="D48" s="9">
        <v>2</v>
      </c>
      <c r="E48" s="9"/>
      <c r="F48" s="9"/>
      <c r="G48" s="9"/>
      <c r="H48" s="9"/>
      <c r="I48" s="9"/>
      <c r="J48" s="9"/>
      <c r="K48" s="9"/>
      <c r="L48" s="9"/>
      <c r="M48" s="24"/>
      <c r="N48" s="9"/>
      <c r="O48" s="9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pans="1:64" s="2" customFormat="1" ht="14">
      <c r="A49" s="19">
        <v>91</v>
      </c>
      <c r="B49" s="19">
        <v>92</v>
      </c>
      <c r="C49" s="19">
        <v>84</v>
      </c>
      <c r="D49" s="19">
        <v>85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pans="1:64" s="1" customFormat="1" ht="14">
      <c r="A50" s="17" t="s">
        <v>80</v>
      </c>
      <c r="B50" s="9" t="s">
        <v>2</v>
      </c>
      <c r="C50" s="9">
        <v>33</v>
      </c>
      <c r="D50" s="9" t="s">
        <v>3</v>
      </c>
      <c r="E50" s="9" t="s">
        <v>81</v>
      </c>
      <c r="F50" s="9" t="s">
        <v>5</v>
      </c>
      <c r="G50" s="18">
        <f>(A52*A53+B52*B53+C52*C53+D52*D53+E52*E53+F52*F53+G52*G53+H52*H53+I52*I53+J52*J53+K52*K53)/C50</f>
        <v>84.545454545454547</v>
      </c>
      <c r="H50" s="9"/>
      <c r="I50" s="9"/>
      <c r="J50" s="9"/>
      <c r="K50" s="9"/>
      <c r="L50" s="24"/>
      <c r="M50" s="9"/>
      <c r="N50" s="9"/>
      <c r="O50" s="9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64" s="2" customFormat="1" ht="16">
      <c r="A51" s="9" t="s">
        <v>82</v>
      </c>
      <c r="B51" s="9" t="s">
        <v>83</v>
      </c>
      <c r="C51" s="9" t="s">
        <v>84</v>
      </c>
      <c r="D51" s="9" t="s">
        <v>76</v>
      </c>
      <c r="E51" s="9" t="s">
        <v>85</v>
      </c>
      <c r="F51" s="9" t="s">
        <v>86</v>
      </c>
      <c r="G51" s="9" t="s">
        <v>87</v>
      </c>
      <c r="H51" s="9" t="s">
        <v>88</v>
      </c>
      <c r="I51" s="9"/>
      <c r="J51" s="9"/>
      <c r="K51" s="9"/>
      <c r="L51" s="9"/>
      <c r="M51" s="24"/>
      <c r="N51" s="9"/>
      <c r="O51" s="9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</row>
    <row r="52" spans="1:64" s="1" customFormat="1" ht="14">
      <c r="A52" s="20">
        <v>6</v>
      </c>
      <c r="B52" s="20">
        <v>6</v>
      </c>
      <c r="C52" s="20">
        <v>6</v>
      </c>
      <c r="D52" s="20">
        <v>2</v>
      </c>
      <c r="E52" s="20">
        <v>6</v>
      </c>
      <c r="F52" s="20">
        <v>1</v>
      </c>
      <c r="G52" s="20">
        <v>1</v>
      </c>
      <c r="H52" s="20">
        <v>5</v>
      </c>
      <c r="I52" s="9"/>
      <c r="J52" s="9"/>
      <c r="K52" s="9"/>
      <c r="L52" s="9"/>
      <c r="M52" s="24"/>
      <c r="N52" s="9"/>
      <c r="O52" s="9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</row>
    <row r="53" spans="1:64" s="2" customFormat="1" ht="14">
      <c r="A53" s="19">
        <v>86</v>
      </c>
      <c r="B53" s="19">
        <v>89</v>
      </c>
      <c r="C53" s="19">
        <v>79</v>
      </c>
      <c r="D53" s="19">
        <v>91</v>
      </c>
      <c r="E53" s="19">
        <v>87</v>
      </c>
      <c r="F53" s="19">
        <v>89</v>
      </c>
      <c r="G53" s="19">
        <v>95.5</v>
      </c>
      <c r="H53" s="19">
        <v>75.5</v>
      </c>
      <c r="I53" s="19"/>
      <c r="J53" s="19"/>
      <c r="K53" s="19"/>
      <c r="L53" s="19"/>
      <c r="M53" s="19"/>
      <c r="N53" s="19"/>
      <c r="O53" s="19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</row>
    <row r="54" spans="1:64" s="1" customFormat="1" ht="14">
      <c r="A54" s="17" t="s">
        <v>89</v>
      </c>
      <c r="B54" s="9" t="s">
        <v>2</v>
      </c>
      <c r="C54" s="9">
        <v>32</v>
      </c>
      <c r="D54" s="9" t="s">
        <v>3</v>
      </c>
      <c r="E54" s="9" t="s">
        <v>90</v>
      </c>
      <c r="F54" s="9" t="s">
        <v>5</v>
      </c>
      <c r="G54" s="18">
        <f>(A56*A57+B56*B57+C56*C57+D56*D57+E56*E57+F56*F57+G56*G57+H56*H57+I56*I57+J56*J57+K56*K57)/C54</f>
        <v>87.65625</v>
      </c>
      <c r="H54" s="9"/>
      <c r="I54" s="9"/>
      <c r="J54" s="9"/>
      <c r="K54" s="9"/>
      <c r="L54" s="24"/>
      <c r="M54" s="9"/>
      <c r="N54" s="9"/>
      <c r="O54" s="9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</row>
    <row r="55" spans="1:64" s="2" customFormat="1" ht="14">
      <c r="A55" s="9" t="s">
        <v>91</v>
      </c>
      <c r="B55" s="9" t="s">
        <v>92</v>
      </c>
      <c r="C55" s="9" t="s">
        <v>93</v>
      </c>
      <c r="D55" s="9" t="s">
        <v>94</v>
      </c>
      <c r="E55" s="9" t="s">
        <v>95</v>
      </c>
      <c r="F55" s="9" t="s">
        <v>86</v>
      </c>
      <c r="G55" s="21"/>
      <c r="H55" s="21"/>
      <c r="I55" s="9"/>
      <c r="J55" s="9"/>
      <c r="K55" s="9"/>
      <c r="L55" s="9"/>
      <c r="M55" s="24"/>
      <c r="N55" s="9"/>
      <c r="O55" s="9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</row>
    <row r="56" spans="1:64" s="1" customFormat="1" ht="14">
      <c r="A56" s="9">
        <v>6</v>
      </c>
      <c r="B56" s="9">
        <v>6</v>
      </c>
      <c r="C56" s="9">
        <v>6</v>
      </c>
      <c r="D56" s="9">
        <v>5</v>
      </c>
      <c r="E56" s="9">
        <v>6</v>
      </c>
      <c r="F56" s="9">
        <v>3</v>
      </c>
      <c r="G56" s="21"/>
      <c r="H56" s="21"/>
      <c r="I56" s="9"/>
      <c r="J56" s="9"/>
      <c r="K56" s="9"/>
      <c r="L56" s="9"/>
      <c r="M56" s="24"/>
      <c r="N56" s="9"/>
      <c r="O56" s="9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</row>
    <row r="57" spans="1:64" s="2" customFormat="1" ht="14">
      <c r="A57" s="19">
        <v>91</v>
      </c>
      <c r="B57" s="19">
        <v>88</v>
      </c>
      <c r="C57" s="19">
        <v>86</v>
      </c>
      <c r="D57" s="19">
        <v>87</v>
      </c>
      <c r="E57" s="19">
        <v>85.5</v>
      </c>
      <c r="F57" s="19">
        <v>89</v>
      </c>
      <c r="G57" s="19"/>
      <c r="H57" s="19"/>
      <c r="I57" s="19"/>
      <c r="J57" s="19"/>
      <c r="K57" s="19"/>
      <c r="L57" s="19"/>
      <c r="M57" s="19"/>
      <c r="N57" s="19"/>
      <c r="O57" s="19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</row>
    <row r="58" spans="1:64" s="1" customFormat="1" ht="14">
      <c r="A58" s="17" t="s">
        <v>96</v>
      </c>
      <c r="B58" s="9" t="s">
        <v>2</v>
      </c>
      <c r="C58" s="9">
        <v>36</v>
      </c>
      <c r="D58" s="9" t="s">
        <v>3</v>
      </c>
      <c r="E58" s="9" t="s">
        <v>81</v>
      </c>
      <c r="F58" s="9" t="s">
        <v>5</v>
      </c>
      <c r="G58" s="18">
        <f>(A60*A61+B60*B61+C60*C61+D60*D61+E60*E61+F60*F61+G60*G61+H60*H61+I60*I61+J60*J61+K60*K61)/C58</f>
        <v>81.388888888888886</v>
      </c>
      <c r="H58" s="9"/>
      <c r="I58" s="9"/>
      <c r="J58" s="9"/>
      <c r="K58" s="9"/>
      <c r="L58" s="24"/>
      <c r="M58" s="9"/>
      <c r="N58" s="9"/>
      <c r="O58" s="9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</row>
    <row r="59" spans="1:64" s="3" customFormat="1" ht="12.75" customHeight="1">
      <c r="A59" s="22" t="s">
        <v>97</v>
      </c>
      <c r="B59" s="22" t="s">
        <v>98</v>
      </c>
      <c r="C59" s="22" t="s">
        <v>99</v>
      </c>
      <c r="D59" s="22" t="s">
        <v>100</v>
      </c>
      <c r="E59" s="22" t="s">
        <v>101</v>
      </c>
      <c r="F59" s="22" t="s">
        <v>102</v>
      </c>
      <c r="G59" s="22" t="s">
        <v>103</v>
      </c>
      <c r="H59" s="22" t="s">
        <v>104</v>
      </c>
      <c r="I59" s="22"/>
      <c r="J59" s="22"/>
      <c r="K59" s="22"/>
      <c r="L59" s="22"/>
      <c r="M59" s="25"/>
      <c r="N59" s="22"/>
      <c r="O59" s="22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64" s="1" customFormat="1" ht="14">
      <c r="A60" s="20">
        <v>5</v>
      </c>
      <c r="B60" s="20">
        <v>6</v>
      </c>
      <c r="C60" s="20">
        <v>3</v>
      </c>
      <c r="D60" s="20">
        <v>2</v>
      </c>
      <c r="E60" s="20">
        <v>2</v>
      </c>
      <c r="F60" s="20">
        <v>6</v>
      </c>
      <c r="G60" s="20">
        <v>6</v>
      </c>
      <c r="H60" s="20">
        <v>6</v>
      </c>
      <c r="I60" s="9"/>
      <c r="J60" s="9"/>
      <c r="K60" s="9"/>
      <c r="L60" s="9"/>
      <c r="M60" s="24"/>
      <c r="N60" s="9"/>
      <c r="O60" s="9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</row>
    <row r="61" spans="1:64" s="2" customFormat="1" ht="14">
      <c r="A61" s="19">
        <v>81</v>
      </c>
      <c r="B61" s="19">
        <v>90</v>
      </c>
      <c r="C61" s="19">
        <v>83</v>
      </c>
      <c r="D61" s="19">
        <v>77</v>
      </c>
      <c r="E61" s="19">
        <v>98</v>
      </c>
      <c r="F61" s="19">
        <v>75</v>
      </c>
      <c r="G61" s="19">
        <v>83</v>
      </c>
      <c r="H61" s="19">
        <v>73</v>
      </c>
      <c r="I61" s="19"/>
      <c r="J61" s="19"/>
      <c r="K61" s="19"/>
      <c r="L61" s="19"/>
      <c r="M61" s="19"/>
      <c r="N61" s="19"/>
      <c r="O61" s="19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</row>
    <row r="62" spans="1:64" s="1" customFormat="1" ht="14">
      <c r="A62" s="17" t="s">
        <v>105</v>
      </c>
      <c r="B62" s="9" t="s">
        <v>2</v>
      </c>
      <c r="C62" s="9">
        <v>37</v>
      </c>
      <c r="D62" s="9" t="s">
        <v>3</v>
      </c>
      <c r="E62" s="9" t="s">
        <v>90</v>
      </c>
      <c r="F62" s="9" t="s">
        <v>5</v>
      </c>
      <c r="G62" s="18">
        <f>(A64*A65+B64*B65+C64*C65+D64*D65+E64*E65+F64*F65+G64*G65+H64*H65+I64*I65+J64*J65+K64*K65)/C62</f>
        <v>85.378378378378372</v>
      </c>
      <c r="H62" s="9"/>
      <c r="I62" s="9"/>
      <c r="J62" s="9"/>
      <c r="K62" s="9"/>
      <c r="L62" s="24"/>
      <c r="M62" s="9"/>
      <c r="N62" s="9"/>
      <c r="O62" s="9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</row>
    <row r="63" spans="1:64" s="2" customFormat="1" ht="14">
      <c r="A63" s="9" t="s">
        <v>106</v>
      </c>
      <c r="B63" s="9" t="s">
        <v>107</v>
      </c>
      <c r="C63" s="9" t="s">
        <v>108</v>
      </c>
      <c r="D63" s="9" t="s">
        <v>109</v>
      </c>
      <c r="E63" s="9" t="s">
        <v>110</v>
      </c>
      <c r="F63" s="9" t="s">
        <v>111</v>
      </c>
      <c r="G63" s="9" t="s">
        <v>112</v>
      </c>
      <c r="H63" s="9"/>
      <c r="I63" s="9"/>
      <c r="J63" s="9"/>
      <c r="K63" s="9"/>
      <c r="L63" s="9"/>
      <c r="M63" s="24"/>
      <c r="N63" s="9"/>
      <c r="O63" s="9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</row>
    <row r="64" spans="1:64" s="1" customFormat="1" ht="14">
      <c r="A64" s="9">
        <v>6</v>
      </c>
      <c r="B64" s="9">
        <v>6</v>
      </c>
      <c r="C64" s="9">
        <v>2</v>
      </c>
      <c r="D64" s="9">
        <v>6</v>
      </c>
      <c r="E64" s="9">
        <v>6</v>
      </c>
      <c r="F64" s="9">
        <v>5</v>
      </c>
      <c r="G64" s="9">
        <v>6</v>
      </c>
      <c r="H64" s="9"/>
      <c r="I64" s="9"/>
      <c r="J64" s="9"/>
      <c r="K64" s="9"/>
      <c r="L64" s="9"/>
      <c r="M64" s="24"/>
      <c r="N64" s="9"/>
      <c r="O64" s="9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</row>
    <row r="65" spans="1:64" s="2" customFormat="1" ht="14">
      <c r="A65" s="19">
        <v>91</v>
      </c>
      <c r="B65" s="19">
        <v>90</v>
      </c>
      <c r="C65" s="19">
        <v>80</v>
      </c>
      <c r="D65" s="19">
        <v>77</v>
      </c>
      <c r="E65" s="19">
        <v>89</v>
      </c>
      <c r="F65" s="19">
        <v>88</v>
      </c>
      <c r="G65" s="19">
        <v>79.5</v>
      </c>
      <c r="H65" s="19"/>
      <c r="I65" s="19"/>
      <c r="J65" s="19"/>
      <c r="K65" s="19"/>
      <c r="L65" s="19"/>
      <c r="M65" s="19"/>
      <c r="N65" s="19"/>
      <c r="O65" s="19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</row>
    <row r="66" spans="1:64" s="1" customFormat="1" ht="14">
      <c r="A66" s="17" t="s">
        <v>113</v>
      </c>
      <c r="B66" s="9" t="s">
        <v>2</v>
      </c>
      <c r="C66" s="9">
        <v>28</v>
      </c>
      <c r="D66" s="9" t="s">
        <v>3</v>
      </c>
      <c r="E66" s="9" t="s">
        <v>19</v>
      </c>
      <c r="F66" s="9" t="s">
        <v>5</v>
      </c>
      <c r="G66" s="18">
        <f>(A68*A69+B68*B69+C68*C69+D68*D69+E68*E69+F68*F69+G68*G69)/C66</f>
        <v>90.107142857142861</v>
      </c>
      <c r="H66" s="9"/>
      <c r="I66" s="9"/>
      <c r="J66" s="9"/>
      <c r="K66" s="9"/>
      <c r="L66" s="24"/>
      <c r="M66" s="9"/>
      <c r="N66" s="9"/>
      <c r="O66" s="9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</row>
    <row r="67" spans="1:64" s="2" customFormat="1" ht="14">
      <c r="A67" s="9" t="s">
        <v>114</v>
      </c>
      <c r="B67" s="9" t="s">
        <v>115</v>
      </c>
      <c r="C67" s="9" t="s">
        <v>116</v>
      </c>
      <c r="D67" s="9" t="s">
        <v>117</v>
      </c>
      <c r="E67" s="9" t="s">
        <v>118</v>
      </c>
      <c r="F67" s="9" t="s">
        <v>119</v>
      </c>
      <c r="G67" s="9" t="s">
        <v>120</v>
      </c>
      <c r="H67" s="9"/>
      <c r="I67" s="9"/>
      <c r="J67" s="9"/>
      <c r="K67" s="9"/>
      <c r="L67" s="9"/>
      <c r="M67" s="24"/>
      <c r="N67" s="9"/>
      <c r="O67" s="9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</row>
    <row r="68" spans="1:64" s="1" customFormat="1" ht="14">
      <c r="A68" s="9">
        <v>6</v>
      </c>
      <c r="B68" s="9">
        <v>6</v>
      </c>
      <c r="C68" s="9">
        <v>6</v>
      </c>
      <c r="D68" s="9">
        <v>4</v>
      </c>
      <c r="E68" s="9">
        <v>1</v>
      </c>
      <c r="F68" s="9">
        <v>2</v>
      </c>
      <c r="G68" s="9">
        <v>3</v>
      </c>
      <c r="H68" s="9"/>
      <c r="I68" s="9"/>
      <c r="J68" s="9"/>
      <c r="K68" s="9"/>
      <c r="L68" s="9"/>
      <c r="M68" s="24"/>
      <c r="N68" s="9"/>
      <c r="O68" s="9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</row>
    <row r="69" spans="1:64" s="2" customFormat="1" ht="14">
      <c r="A69" s="19">
        <v>94</v>
      </c>
      <c r="B69" s="19">
        <v>91.5</v>
      </c>
      <c r="C69" s="19">
        <v>82</v>
      </c>
      <c r="D69" s="19">
        <v>86</v>
      </c>
      <c r="E69" s="19">
        <v>93</v>
      </c>
      <c r="F69" s="19">
        <v>98</v>
      </c>
      <c r="G69" s="19">
        <v>95</v>
      </c>
      <c r="H69" s="19"/>
      <c r="I69" s="19"/>
      <c r="J69" s="19"/>
      <c r="K69" s="19"/>
      <c r="L69" s="19"/>
      <c r="M69" s="19"/>
      <c r="N69" s="19"/>
      <c r="O69" s="19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</row>
    <row r="70" spans="1:64" s="1" customFormat="1" ht="14">
      <c r="A70" s="17" t="s">
        <v>121</v>
      </c>
      <c r="B70" s="9" t="s">
        <v>2</v>
      </c>
      <c r="C70" s="9">
        <v>25</v>
      </c>
      <c r="D70" s="9" t="s">
        <v>3</v>
      </c>
      <c r="E70" s="9" t="s">
        <v>12</v>
      </c>
      <c r="F70" s="9" t="s">
        <v>5</v>
      </c>
      <c r="G70" s="18">
        <f>(A72*A73+B72*B73+C72*C73+D72*D73+E72*E73+F72*F73+G72*G73+H72*H73+I72*I73+J72*J73+K72*K73)/C70</f>
        <v>81.92</v>
      </c>
      <c r="H70" s="9"/>
      <c r="I70" s="9"/>
      <c r="J70" s="9"/>
      <c r="K70" s="9"/>
      <c r="L70" s="24"/>
      <c r="M70" s="9"/>
      <c r="N70" s="9"/>
      <c r="O70" s="9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pans="1:64" s="2" customFormat="1" ht="14">
      <c r="A71" s="9" t="s">
        <v>122</v>
      </c>
      <c r="B71" s="9" t="s">
        <v>123</v>
      </c>
      <c r="C71" s="9" t="s">
        <v>124</v>
      </c>
      <c r="D71" s="9" t="s">
        <v>125</v>
      </c>
      <c r="E71" s="9" t="s">
        <v>122</v>
      </c>
      <c r="F71" s="9" t="s">
        <v>126</v>
      </c>
      <c r="G71" s="9" t="s">
        <v>127</v>
      </c>
      <c r="H71" s="9"/>
      <c r="I71" s="9"/>
      <c r="J71" s="9"/>
      <c r="K71" s="9"/>
      <c r="L71" s="9"/>
      <c r="M71" s="24"/>
      <c r="N71" s="9"/>
      <c r="O71" s="9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</row>
    <row r="72" spans="1:64" s="1" customFormat="1" ht="14">
      <c r="A72" s="28">
        <v>2</v>
      </c>
      <c r="B72" s="28">
        <v>5</v>
      </c>
      <c r="C72" s="28">
        <v>4</v>
      </c>
      <c r="D72" s="28">
        <v>5</v>
      </c>
      <c r="E72" s="28">
        <v>2</v>
      </c>
      <c r="F72" s="28">
        <v>4</v>
      </c>
      <c r="G72" s="28">
        <v>3</v>
      </c>
      <c r="H72" s="28"/>
      <c r="I72" s="9"/>
      <c r="J72" s="9"/>
      <c r="K72" s="9"/>
      <c r="L72" s="9"/>
      <c r="M72" s="24"/>
      <c r="N72" s="9"/>
      <c r="O72" s="9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</row>
    <row r="73" spans="1:64" s="2" customFormat="1" ht="14">
      <c r="A73" s="19">
        <v>93</v>
      </c>
      <c r="B73" s="19">
        <v>74</v>
      </c>
      <c r="C73" s="19">
        <v>83</v>
      </c>
      <c r="D73" s="19">
        <v>74</v>
      </c>
      <c r="E73" s="19">
        <v>93</v>
      </c>
      <c r="F73" s="19">
        <v>77.5</v>
      </c>
      <c r="G73" s="19">
        <v>98</v>
      </c>
      <c r="H73" s="19"/>
      <c r="I73" s="19"/>
      <c r="J73" s="19"/>
      <c r="K73" s="19"/>
      <c r="L73" s="19"/>
      <c r="M73" s="19"/>
      <c r="N73" s="19"/>
      <c r="O73" s="19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</row>
    <row r="74" spans="1:64" s="1" customFormat="1" ht="14">
      <c r="A74" s="17" t="s">
        <v>128</v>
      </c>
      <c r="B74" s="9" t="s">
        <v>2</v>
      </c>
      <c r="C74" s="9">
        <v>27</v>
      </c>
      <c r="D74" s="9" t="s">
        <v>3</v>
      </c>
      <c r="E74" s="9" t="s">
        <v>19</v>
      </c>
      <c r="F74" s="9" t="s">
        <v>5</v>
      </c>
      <c r="G74" s="18">
        <f>(A76*A77+B76*B77+C76*C77+D76*D77+E76*E77+F76*F77+G76*G77+H76*H77+F76*I77+J76*J77+K76*K77)/C74</f>
        <v>87.925925925925924</v>
      </c>
      <c r="H74" s="9"/>
      <c r="I74" s="9"/>
      <c r="J74" s="9"/>
      <c r="K74" s="9"/>
      <c r="L74" s="24"/>
      <c r="M74" s="9"/>
      <c r="N74" s="9"/>
      <c r="O74" s="9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</row>
    <row r="75" spans="1:64" s="2" customFormat="1" ht="14">
      <c r="A75" s="9" t="s">
        <v>101</v>
      </c>
      <c r="B75" s="9" t="s">
        <v>129</v>
      </c>
      <c r="C75" s="9" t="s">
        <v>130</v>
      </c>
      <c r="D75" s="9" t="s">
        <v>131</v>
      </c>
      <c r="E75" s="9" t="s">
        <v>118</v>
      </c>
      <c r="F75" s="9" t="s">
        <v>122</v>
      </c>
      <c r="G75" s="9"/>
      <c r="H75" s="9"/>
      <c r="J75" s="9"/>
      <c r="K75" s="9"/>
      <c r="L75" s="9"/>
      <c r="M75" s="24"/>
      <c r="N75" s="9"/>
      <c r="O75" s="9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</row>
    <row r="76" spans="1:64" s="1" customFormat="1" ht="14">
      <c r="A76" s="9">
        <v>4</v>
      </c>
      <c r="B76" s="9">
        <v>5</v>
      </c>
      <c r="C76" s="9">
        <v>6</v>
      </c>
      <c r="D76" s="9">
        <v>5</v>
      </c>
      <c r="E76" s="9">
        <v>3</v>
      </c>
      <c r="F76" s="9">
        <v>4</v>
      </c>
      <c r="G76" s="9"/>
      <c r="H76" s="9"/>
      <c r="J76" s="9"/>
      <c r="K76" s="9"/>
      <c r="L76" s="9"/>
      <c r="M76" s="24"/>
      <c r="N76" s="9"/>
      <c r="O76" s="9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</row>
    <row r="77" spans="1:64" s="2" customFormat="1" ht="14">
      <c r="A77" s="19">
        <v>98</v>
      </c>
      <c r="B77" s="19">
        <v>77</v>
      </c>
      <c r="C77" s="19">
        <v>81</v>
      </c>
      <c r="D77" s="19">
        <v>92</v>
      </c>
      <c r="E77" s="19">
        <v>93</v>
      </c>
      <c r="F77" s="19">
        <v>93</v>
      </c>
      <c r="G77" s="19"/>
      <c r="H77" s="19"/>
      <c r="I77" s="19"/>
      <c r="J77" s="19"/>
      <c r="K77" s="19"/>
      <c r="L77" s="19"/>
      <c r="M77" s="19"/>
      <c r="N77" s="19"/>
      <c r="O77" s="19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</row>
    <row r="78" spans="1:64" s="1" customFormat="1" ht="14">
      <c r="A78" s="17" t="s">
        <v>132</v>
      </c>
      <c r="B78" s="9" t="s">
        <v>2</v>
      </c>
      <c r="C78" s="9">
        <v>33</v>
      </c>
      <c r="D78" s="9" t="s">
        <v>3</v>
      </c>
      <c r="E78" s="9" t="s">
        <v>133</v>
      </c>
      <c r="F78" s="9" t="s">
        <v>5</v>
      </c>
      <c r="G78" s="18">
        <f>(A80*A81+B80*B81+C80*C81+D80*D81+E80*E81+F80*F81+G80*G81+H80*H81+I80*I81+J80*J81+K80*K81)/C78</f>
        <v>77.575757575757578</v>
      </c>
      <c r="H78" s="9"/>
      <c r="I78" s="9"/>
      <c r="J78" s="9"/>
      <c r="K78" s="9"/>
      <c r="L78" s="24"/>
      <c r="M78" s="9"/>
      <c r="N78" s="9"/>
      <c r="O78" s="9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</row>
    <row r="79" spans="1:64" s="2" customFormat="1" ht="14">
      <c r="A79" s="9" t="s">
        <v>134</v>
      </c>
      <c r="B79" s="9" t="s">
        <v>135</v>
      </c>
      <c r="C79" s="9" t="s">
        <v>136</v>
      </c>
      <c r="D79" s="9" t="s">
        <v>137</v>
      </c>
      <c r="E79" s="9" t="s">
        <v>138</v>
      </c>
      <c r="F79" s="9" t="s">
        <v>139</v>
      </c>
      <c r="G79" s="9" t="s">
        <v>140</v>
      </c>
      <c r="H79" s="9" t="s">
        <v>141</v>
      </c>
      <c r="I79" s="9"/>
      <c r="J79" s="9"/>
      <c r="K79" s="9"/>
      <c r="L79" s="9"/>
      <c r="M79" s="24"/>
      <c r="N79" s="9"/>
      <c r="O79" s="9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</row>
    <row r="80" spans="1:64" s="1" customFormat="1" ht="14">
      <c r="A80" s="9">
        <v>4</v>
      </c>
      <c r="B80" s="9">
        <v>6</v>
      </c>
      <c r="C80" s="9">
        <v>6</v>
      </c>
      <c r="D80" s="9">
        <v>6</v>
      </c>
      <c r="E80" s="9">
        <v>2</v>
      </c>
      <c r="F80" s="9">
        <v>6</v>
      </c>
      <c r="G80" s="9">
        <v>2</v>
      </c>
      <c r="H80" s="9">
        <v>1</v>
      </c>
      <c r="I80" s="9"/>
      <c r="J80" s="9"/>
      <c r="K80" s="9"/>
      <c r="L80" s="9"/>
      <c r="M80" s="24"/>
      <c r="N80" s="9"/>
      <c r="O80" s="9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</row>
    <row r="81" spans="1:64" s="2" customFormat="1" ht="14">
      <c r="A81" s="19">
        <v>75</v>
      </c>
      <c r="B81" s="19">
        <v>64</v>
      </c>
      <c r="C81" s="19">
        <v>79</v>
      </c>
      <c r="D81" s="19">
        <v>78</v>
      </c>
      <c r="E81" s="19">
        <v>83</v>
      </c>
      <c r="F81" s="19">
        <v>79.5</v>
      </c>
      <c r="G81" s="19">
        <v>98</v>
      </c>
      <c r="H81" s="19">
        <v>95</v>
      </c>
      <c r="I81" s="19"/>
      <c r="J81" s="19"/>
      <c r="K81" s="19"/>
      <c r="L81" s="19"/>
      <c r="M81" s="19"/>
      <c r="N81" s="19"/>
      <c r="O81" s="19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pans="1:64" s="1" customFormat="1" ht="14">
      <c r="A82" s="17" t="s">
        <v>142</v>
      </c>
      <c r="B82" s="9" t="s">
        <v>2</v>
      </c>
      <c r="C82" s="9">
        <v>31</v>
      </c>
      <c r="D82" s="9" t="s">
        <v>3</v>
      </c>
      <c r="E82" s="9" t="s">
        <v>4</v>
      </c>
      <c r="F82" s="9" t="s">
        <v>5</v>
      </c>
      <c r="G82" s="18">
        <f>(A84*A85+B84*B85+C84*C85+D84*D85+E84*E85+F84*F85+G84*G85+H84*H85+I84*I85+J84*J85+K84*K85)/C82</f>
        <v>87.548387096774192</v>
      </c>
      <c r="H82" s="9"/>
      <c r="I82" s="9"/>
      <c r="J82" s="9"/>
      <c r="K82" s="9"/>
      <c r="L82" s="24"/>
      <c r="M82" s="9"/>
      <c r="N82" s="9"/>
      <c r="O82" s="9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</row>
    <row r="83" spans="1:64" s="2" customFormat="1" ht="14">
      <c r="A83" s="9" t="s">
        <v>143</v>
      </c>
      <c r="B83" s="9" t="s">
        <v>144</v>
      </c>
      <c r="C83" s="9" t="s">
        <v>145</v>
      </c>
      <c r="D83" s="9" t="s">
        <v>146</v>
      </c>
      <c r="E83" s="9" t="s">
        <v>147</v>
      </c>
      <c r="F83" s="9" t="s">
        <v>119</v>
      </c>
      <c r="G83" s="9"/>
      <c r="H83" s="9"/>
      <c r="I83" s="9"/>
      <c r="J83" s="9"/>
      <c r="K83" s="9"/>
      <c r="L83" s="9"/>
      <c r="M83" s="24"/>
      <c r="N83" s="9"/>
      <c r="O83" s="9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</row>
    <row r="84" spans="1:64" s="1" customFormat="1" ht="14">
      <c r="A84" s="9">
        <v>6</v>
      </c>
      <c r="B84" s="9">
        <v>5</v>
      </c>
      <c r="C84" s="9">
        <v>6</v>
      </c>
      <c r="D84" s="9">
        <v>6</v>
      </c>
      <c r="E84" s="9">
        <v>6</v>
      </c>
      <c r="F84" s="9">
        <v>2</v>
      </c>
      <c r="G84" s="9"/>
      <c r="H84" s="9"/>
      <c r="I84" s="9"/>
      <c r="J84" s="9"/>
      <c r="K84" s="9"/>
      <c r="L84" s="9"/>
      <c r="M84" s="24"/>
      <c r="N84" s="9"/>
      <c r="O84" s="9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</row>
    <row r="85" spans="1:64" s="2" customFormat="1" ht="14">
      <c r="A85" s="19">
        <v>82</v>
      </c>
      <c r="B85" s="19">
        <v>89</v>
      </c>
      <c r="C85" s="19">
        <v>88</v>
      </c>
      <c r="D85" s="19">
        <v>90</v>
      </c>
      <c r="E85" s="19">
        <v>85.5</v>
      </c>
      <c r="F85" s="19">
        <v>98</v>
      </c>
      <c r="G85" s="19"/>
      <c r="H85" s="19"/>
      <c r="I85" s="19"/>
      <c r="J85" s="19"/>
      <c r="K85" s="19"/>
      <c r="L85" s="19"/>
      <c r="M85" s="19"/>
      <c r="N85" s="19"/>
      <c r="O85" s="19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pans="1:64" s="1" customFormat="1" ht="14">
      <c r="A86" s="17" t="s">
        <v>148</v>
      </c>
      <c r="B86" s="9" t="s">
        <v>2</v>
      </c>
      <c r="C86" s="9">
        <v>30</v>
      </c>
      <c r="D86" s="9" t="s">
        <v>3</v>
      </c>
      <c r="E86" s="9" t="s">
        <v>149</v>
      </c>
      <c r="F86" s="9" t="s">
        <v>5</v>
      </c>
      <c r="G86" s="18">
        <f>(A88*A89+B88*B89+C88*C89+D88*D89+E88*E89+F88*F89+G88*G89+H88*H89+I88*I89+J88*J89+K88*K89)/C86</f>
        <v>87.5</v>
      </c>
      <c r="H86" s="9"/>
      <c r="I86" s="9"/>
      <c r="J86" s="9"/>
      <c r="K86" s="9"/>
      <c r="L86" s="24"/>
      <c r="M86" s="9"/>
      <c r="N86" s="9"/>
      <c r="O86" s="9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 s="2" customFormat="1" ht="14">
      <c r="A87" s="9" t="s">
        <v>150</v>
      </c>
      <c r="B87" s="9" t="s">
        <v>151</v>
      </c>
      <c r="C87" s="9" t="s">
        <v>152</v>
      </c>
      <c r="D87" s="9" t="s">
        <v>153</v>
      </c>
      <c r="E87" s="9" t="s">
        <v>154</v>
      </c>
      <c r="F87" s="9"/>
      <c r="G87" s="9"/>
      <c r="H87" s="9"/>
      <c r="I87" s="9"/>
      <c r="J87" s="9"/>
      <c r="K87" s="9"/>
      <c r="L87" s="9"/>
      <c r="M87" s="24"/>
      <c r="N87" s="9"/>
      <c r="O87" s="9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s="1" customFormat="1" ht="14">
      <c r="A88" s="9">
        <v>6</v>
      </c>
      <c r="B88" s="9">
        <v>6</v>
      </c>
      <c r="C88" s="9">
        <v>6</v>
      </c>
      <c r="D88" s="9">
        <v>6</v>
      </c>
      <c r="E88" s="9">
        <v>6</v>
      </c>
      <c r="F88" s="9"/>
      <c r="G88" s="9"/>
      <c r="H88" s="9"/>
      <c r="I88" s="9"/>
      <c r="J88" s="9"/>
      <c r="K88" s="9"/>
      <c r="L88" s="9"/>
      <c r="M88" s="24"/>
      <c r="N88" s="9"/>
      <c r="O88" s="9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s="2" customFormat="1" ht="14">
      <c r="A89" s="19">
        <v>91</v>
      </c>
      <c r="B89" s="19">
        <v>91</v>
      </c>
      <c r="C89" s="19">
        <v>89</v>
      </c>
      <c r="D89" s="19">
        <v>91</v>
      </c>
      <c r="E89" s="19">
        <v>75.5</v>
      </c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</row>
    <row r="90" spans="1:64" s="1" customFormat="1" ht="14">
      <c r="A90" s="17" t="s">
        <v>155</v>
      </c>
      <c r="B90" s="9" t="s">
        <v>2</v>
      </c>
      <c r="C90" s="9">
        <v>42</v>
      </c>
      <c r="D90" s="9" t="s">
        <v>3</v>
      </c>
      <c r="E90" s="9" t="s">
        <v>52</v>
      </c>
      <c r="F90" s="9" t="s">
        <v>5</v>
      </c>
      <c r="G90" s="18">
        <f>(A92*A93+B92*B93+C92*C93+D92*D93+E92*E93+F92*F93+G92*G93+H92*H93+I92*I93+J92*J93+K92*K93)/C90</f>
        <v>91.857142857142861</v>
      </c>
      <c r="H90" s="9"/>
      <c r="I90" s="9"/>
      <c r="J90" s="9"/>
      <c r="K90" s="9"/>
      <c r="L90" s="24"/>
      <c r="M90" s="9"/>
      <c r="N90" s="9"/>
      <c r="O90" s="9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pans="1:64" s="2" customFormat="1" ht="14">
      <c r="A91" s="9" t="s">
        <v>156</v>
      </c>
      <c r="B91" s="9" t="s">
        <v>157</v>
      </c>
      <c r="C91" s="9" t="s">
        <v>158</v>
      </c>
      <c r="D91" s="9" t="s">
        <v>159</v>
      </c>
      <c r="E91" s="9" t="s">
        <v>160</v>
      </c>
      <c r="F91" s="9" t="s">
        <v>108</v>
      </c>
      <c r="G91" s="9" t="s">
        <v>161</v>
      </c>
      <c r="H91" s="9" t="s">
        <v>162</v>
      </c>
      <c r="I91" s="9"/>
      <c r="J91" s="9"/>
      <c r="K91" s="9"/>
      <c r="L91" s="9"/>
      <c r="M91" s="24"/>
      <c r="N91" s="9"/>
      <c r="O91" s="9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pans="1:64" s="1" customFormat="1" ht="14">
      <c r="A92" s="9">
        <v>6</v>
      </c>
      <c r="B92" s="9">
        <v>6</v>
      </c>
      <c r="C92" s="9">
        <v>6</v>
      </c>
      <c r="D92" s="9">
        <v>6</v>
      </c>
      <c r="E92" s="9">
        <v>6</v>
      </c>
      <c r="F92" s="9">
        <v>3</v>
      </c>
      <c r="G92" s="9">
        <v>6</v>
      </c>
      <c r="H92" s="9">
        <v>3</v>
      </c>
      <c r="I92" s="9"/>
      <c r="J92" s="9"/>
      <c r="K92" s="9"/>
      <c r="L92" s="9"/>
      <c r="M92" s="24"/>
      <c r="N92" s="9"/>
      <c r="O92" s="9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</row>
    <row r="93" spans="1:64" s="2" customFormat="1" ht="14">
      <c r="A93" s="19">
        <v>85</v>
      </c>
      <c r="B93" s="19">
        <v>96</v>
      </c>
      <c r="C93" s="19">
        <v>95</v>
      </c>
      <c r="D93" s="19">
        <v>94</v>
      </c>
      <c r="E93" s="19">
        <v>86</v>
      </c>
      <c r="F93" s="19">
        <v>80</v>
      </c>
      <c r="G93" s="19">
        <v>98</v>
      </c>
      <c r="H93" s="19">
        <v>98</v>
      </c>
      <c r="I93" s="19"/>
      <c r="J93" s="19"/>
      <c r="K93" s="19"/>
      <c r="L93" s="19"/>
      <c r="M93" s="19"/>
      <c r="N93" s="19"/>
      <c r="O93" s="19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</row>
    <row r="94" spans="1:64" s="1" customFormat="1" ht="14">
      <c r="A94" s="29" t="s">
        <v>163</v>
      </c>
      <c r="B94" s="9" t="s">
        <v>2</v>
      </c>
      <c r="C94" s="20">
        <v>17</v>
      </c>
      <c r="D94" s="9" t="s">
        <v>3</v>
      </c>
      <c r="E94" s="20" t="s">
        <v>40</v>
      </c>
      <c r="F94" s="20"/>
      <c r="G94" s="18">
        <f>(A96*A97+B96*B97+C96*C97+D96*D97+E96*E97)/C94</f>
        <v>91.588235294117652</v>
      </c>
      <c r="H94" s="9"/>
      <c r="I94" s="9"/>
      <c r="J94" s="9"/>
      <c r="K94" s="9"/>
      <c r="L94" s="24"/>
      <c r="M94" s="9"/>
      <c r="N94" s="9"/>
      <c r="O94" s="9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</row>
    <row r="95" spans="1:64" s="2" customFormat="1" ht="14">
      <c r="A95" s="20" t="s">
        <v>164</v>
      </c>
      <c r="B95" s="20" t="s">
        <v>165</v>
      </c>
      <c r="C95" s="20" t="s">
        <v>166</v>
      </c>
      <c r="D95" s="20"/>
      <c r="E95" s="20"/>
      <c r="F95" s="20"/>
      <c r="G95" s="20"/>
      <c r="H95" s="9"/>
      <c r="I95" s="9"/>
      <c r="J95" s="9"/>
      <c r="K95" s="9"/>
      <c r="L95" s="9"/>
      <c r="M95" s="24"/>
      <c r="N95" s="9"/>
      <c r="O95" s="9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</row>
    <row r="96" spans="1:64" s="1" customFormat="1" ht="14">
      <c r="A96" s="20">
        <v>6</v>
      </c>
      <c r="B96" s="20">
        <v>6</v>
      </c>
      <c r="C96" s="20">
        <v>5</v>
      </c>
      <c r="D96" s="20"/>
      <c r="E96" s="20"/>
      <c r="F96" s="20"/>
      <c r="G96" s="20"/>
      <c r="H96" s="9"/>
      <c r="I96" s="9"/>
      <c r="J96" s="9"/>
      <c r="K96" s="9"/>
      <c r="L96" s="9"/>
      <c r="M96" s="24"/>
      <c r="N96" s="9"/>
      <c r="O96" s="9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</row>
    <row r="97" spans="1:64" s="2" customFormat="1" ht="14">
      <c r="A97" s="19">
        <v>93</v>
      </c>
      <c r="B97" s="19">
        <v>89</v>
      </c>
      <c r="C97" s="19">
        <v>93</v>
      </c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</row>
    <row r="98" spans="1:64" s="1" customFormat="1" ht="14">
      <c r="A98" s="30" t="s">
        <v>167</v>
      </c>
      <c r="B98" s="9" t="s">
        <v>2</v>
      </c>
      <c r="C98" s="9">
        <v>36</v>
      </c>
      <c r="D98" s="9" t="s">
        <v>3</v>
      </c>
      <c r="E98" s="9" t="s">
        <v>4</v>
      </c>
      <c r="F98" s="9" t="s">
        <v>5</v>
      </c>
      <c r="G98" s="18">
        <f>(A100*A101+B100*B101+C100*C101+D100*D101+E100*E101+F100*F101+G100*G101)/C98</f>
        <v>86.611111111111114</v>
      </c>
      <c r="H98" s="9"/>
      <c r="I98" s="9"/>
      <c r="J98" s="9"/>
      <c r="K98" s="9"/>
      <c r="L98" s="24"/>
      <c r="M98" s="9"/>
      <c r="N98" s="9"/>
      <c r="O98" s="9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</row>
    <row r="99" spans="1:64" s="2" customFormat="1" ht="14">
      <c r="A99" s="9" t="s">
        <v>168</v>
      </c>
      <c r="B99" s="9" t="s">
        <v>169</v>
      </c>
      <c r="C99" s="9" t="s">
        <v>170</v>
      </c>
      <c r="D99" s="9" t="s">
        <v>171</v>
      </c>
      <c r="E99" s="9" t="s">
        <v>172</v>
      </c>
      <c r="F99" s="9" t="s">
        <v>173</v>
      </c>
      <c r="G99" s="9" t="s">
        <v>174</v>
      </c>
      <c r="H99" s="9"/>
      <c r="I99" s="9"/>
      <c r="J99" s="9"/>
      <c r="K99" s="9"/>
      <c r="L99" s="9"/>
      <c r="M99" s="24"/>
      <c r="N99" s="9"/>
      <c r="O99" s="9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</row>
    <row r="100" spans="1:64" s="1" customFormat="1" ht="14">
      <c r="A100" s="9">
        <v>6</v>
      </c>
      <c r="B100" s="9">
        <v>6</v>
      </c>
      <c r="C100" s="9">
        <v>6</v>
      </c>
      <c r="D100" s="9">
        <v>6</v>
      </c>
      <c r="E100" s="9">
        <v>6</v>
      </c>
      <c r="F100" s="9">
        <v>2</v>
      </c>
      <c r="G100" s="9">
        <v>4</v>
      </c>
      <c r="H100" s="9"/>
      <c r="I100" s="9"/>
      <c r="J100" s="9"/>
      <c r="K100" s="9"/>
      <c r="L100" s="9"/>
      <c r="M100" s="24"/>
      <c r="N100" s="9"/>
      <c r="O100" s="9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</row>
    <row r="101" spans="1:64" s="2" customFormat="1" ht="14">
      <c r="A101" s="31">
        <v>90</v>
      </c>
      <c r="B101" s="31">
        <v>88</v>
      </c>
      <c r="C101" s="31">
        <v>80</v>
      </c>
      <c r="D101" s="31">
        <v>75</v>
      </c>
      <c r="E101" s="31">
        <v>93</v>
      </c>
      <c r="F101" s="31">
        <v>93</v>
      </c>
      <c r="G101" s="31">
        <v>94</v>
      </c>
      <c r="H101" s="19"/>
      <c r="I101" s="19"/>
      <c r="J101" s="19"/>
      <c r="K101" s="19"/>
      <c r="L101" s="19"/>
      <c r="M101" s="19"/>
      <c r="N101" s="19"/>
      <c r="O101" s="19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pans="1:64" s="1" customFormat="1" ht="14">
      <c r="A102" s="30" t="s">
        <v>175</v>
      </c>
      <c r="B102" s="9" t="s">
        <v>2</v>
      </c>
      <c r="C102" s="9">
        <v>29</v>
      </c>
      <c r="D102" s="9" t="s">
        <v>3</v>
      </c>
      <c r="E102" s="9" t="s">
        <v>149</v>
      </c>
      <c r="F102" s="9" t="s">
        <v>5</v>
      </c>
      <c r="G102" s="18">
        <f>(A104*A105+B104*B105+C104*C105+D104*D105+E104*E105)/C102</f>
        <v>90.206896551724142</v>
      </c>
      <c r="H102" s="9"/>
      <c r="I102" s="9"/>
      <c r="J102" s="9"/>
      <c r="K102" s="9"/>
      <c r="L102" s="24"/>
      <c r="M102" s="9"/>
      <c r="N102" s="9"/>
      <c r="O102" s="9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</row>
    <row r="103" spans="1:64" s="2" customFormat="1" ht="14">
      <c r="A103" s="9" t="s">
        <v>176</v>
      </c>
      <c r="B103" s="9" t="s">
        <v>177</v>
      </c>
      <c r="C103" s="9" t="s">
        <v>178</v>
      </c>
      <c r="D103" s="9" t="s">
        <v>179</v>
      </c>
      <c r="E103" s="9" t="s">
        <v>180</v>
      </c>
      <c r="F103" s="9"/>
      <c r="G103" s="9"/>
      <c r="H103" s="9"/>
      <c r="I103" s="9"/>
      <c r="J103" s="9"/>
      <c r="K103" s="9"/>
      <c r="L103" s="9"/>
      <c r="M103" s="24"/>
      <c r="N103" s="9"/>
      <c r="O103" s="9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</row>
    <row r="104" spans="1:64" s="1" customFormat="1" ht="14">
      <c r="A104" s="9">
        <v>6</v>
      </c>
      <c r="B104" s="9">
        <v>6</v>
      </c>
      <c r="C104" s="9">
        <v>6</v>
      </c>
      <c r="D104" s="9">
        <v>6</v>
      </c>
      <c r="E104" s="9">
        <v>5</v>
      </c>
      <c r="F104" s="9"/>
      <c r="G104" s="9"/>
      <c r="H104" s="9"/>
      <c r="I104" s="9"/>
      <c r="J104" s="9"/>
      <c r="K104" s="9"/>
      <c r="L104" s="9"/>
      <c r="M104" s="24"/>
      <c r="N104" s="9"/>
      <c r="O104" s="9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pans="1:64" s="2" customFormat="1" ht="14">
      <c r="A105" s="31">
        <v>93</v>
      </c>
      <c r="B105" s="31">
        <v>90</v>
      </c>
      <c r="C105" s="31">
        <v>88</v>
      </c>
      <c r="D105" s="31">
        <v>85</v>
      </c>
      <c r="E105" s="31">
        <v>96</v>
      </c>
      <c r="F105" s="31"/>
      <c r="G105" s="31"/>
      <c r="H105" s="19"/>
      <c r="I105" s="19"/>
      <c r="J105" s="19"/>
      <c r="K105" s="19"/>
      <c r="L105" s="19"/>
      <c r="M105" s="19"/>
      <c r="N105" s="19"/>
      <c r="O105" s="19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pans="1:64" s="1" customFormat="1" ht="14">
      <c r="A106" s="30" t="s">
        <v>181</v>
      </c>
      <c r="B106" s="9" t="s">
        <v>2</v>
      </c>
      <c r="C106" s="9">
        <v>29</v>
      </c>
      <c r="D106" s="9" t="s">
        <v>3</v>
      </c>
      <c r="E106" s="9" t="s">
        <v>40</v>
      </c>
      <c r="F106" s="9" t="s">
        <v>5</v>
      </c>
      <c r="G106" s="18">
        <f>(A108*A109+B108*B109+C108*C109+D108*D109+E108*E109+F108*F109+G108*G109+H108*H109+I108*I109+J108*J109+K108*K109)/C106</f>
        <v>91</v>
      </c>
      <c r="H106" s="9"/>
      <c r="I106" s="9"/>
      <c r="J106" s="9"/>
      <c r="K106" s="9"/>
      <c r="L106" s="24"/>
      <c r="M106" s="9"/>
      <c r="N106" s="9"/>
      <c r="O106" s="9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pans="1:64" s="2" customFormat="1" ht="14">
      <c r="A107" s="9" t="s">
        <v>182</v>
      </c>
      <c r="B107" s="9" t="s">
        <v>183</v>
      </c>
      <c r="C107" s="9" t="s">
        <v>184</v>
      </c>
      <c r="D107" s="9" t="s">
        <v>185</v>
      </c>
      <c r="E107" s="9" t="s">
        <v>186</v>
      </c>
      <c r="F107" s="9"/>
      <c r="G107" s="9"/>
      <c r="H107" s="9"/>
      <c r="I107" s="9"/>
      <c r="J107" s="9"/>
      <c r="K107" s="9"/>
      <c r="L107" s="9"/>
      <c r="M107" s="24"/>
      <c r="N107" s="9"/>
      <c r="O107" s="9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pans="1:64" s="1" customFormat="1" ht="14">
      <c r="A108" s="9">
        <v>6</v>
      </c>
      <c r="B108" s="9">
        <v>6</v>
      </c>
      <c r="C108" s="9">
        <v>6</v>
      </c>
      <c r="D108" s="9">
        <v>5</v>
      </c>
      <c r="E108" s="9">
        <v>6</v>
      </c>
      <c r="F108" s="9"/>
      <c r="G108" s="9"/>
      <c r="H108" s="9"/>
      <c r="I108" s="9"/>
      <c r="J108" s="9"/>
      <c r="K108" s="9"/>
      <c r="L108" s="9"/>
      <c r="M108" s="24"/>
      <c r="N108" s="9"/>
      <c r="O108" s="9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pans="1:64" s="2" customFormat="1" ht="14">
      <c r="A109" s="31">
        <v>89</v>
      </c>
      <c r="B109" s="31">
        <v>96</v>
      </c>
      <c r="C109" s="31">
        <v>93</v>
      </c>
      <c r="D109" s="31">
        <v>85</v>
      </c>
      <c r="E109" s="31">
        <v>91</v>
      </c>
      <c r="F109" s="31"/>
      <c r="G109" s="31"/>
      <c r="H109" s="19"/>
      <c r="I109" s="19"/>
      <c r="J109" s="19"/>
      <c r="K109" s="19"/>
      <c r="L109" s="19"/>
      <c r="M109" s="19"/>
      <c r="N109" s="19"/>
      <c r="O109" s="19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pans="1:64" s="1" customFormat="1" ht="14">
      <c r="A110" s="30" t="s">
        <v>187</v>
      </c>
      <c r="B110" s="9" t="s">
        <v>2</v>
      </c>
      <c r="C110" s="9">
        <v>26</v>
      </c>
      <c r="D110" s="9" t="s">
        <v>3</v>
      </c>
      <c r="E110" s="9" t="s">
        <v>149</v>
      </c>
      <c r="F110" s="9" t="s">
        <v>5</v>
      </c>
      <c r="G110" s="18">
        <f>(A112*A113+B112*B113+C112*C113+D112*D113+E112*E113+F112*F113+G112*G113+H112*H113+I112*I113+J112*J113+K112*K113)/C110</f>
        <v>89.34615384615384</v>
      </c>
      <c r="H110" s="9"/>
      <c r="I110" s="9"/>
      <c r="J110" s="9"/>
      <c r="K110" s="9"/>
      <c r="L110" s="24"/>
      <c r="M110" s="9"/>
      <c r="N110" s="9"/>
      <c r="O110" s="9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pans="1:64" s="2" customFormat="1" ht="14">
      <c r="A111" s="9" t="s">
        <v>188</v>
      </c>
      <c r="B111" s="9" t="s">
        <v>189</v>
      </c>
      <c r="C111" s="9" t="s">
        <v>190</v>
      </c>
      <c r="D111" s="9" t="s">
        <v>191</v>
      </c>
      <c r="E111" s="9" t="s">
        <v>192</v>
      </c>
      <c r="F111" s="9"/>
      <c r="G111" s="9"/>
      <c r="H111" s="9"/>
      <c r="I111" s="9"/>
      <c r="J111" s="9"/>
      <c r="K111" s="9"/>
      <c r="L111" s="9"/>
      <c r="M111" s="24"/>
      <c r="N111" s="9"/>
      <c r="O111" s="9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pans="1:64" s="1" customFormat="1" ht="14">
      <c r="A112" s="9">
        <v>4</v>
      </c>
      <c r="B112" s="9">
        <v>5</v>
      </c>
      <c r="C112" s="9">
        <v>6</v>
      </c>
      <c r="D112" s="9">
        <v>6</v>
      </c>
      <c r="E112" s="9">
        <v>5</v>
      </c>
      <c r="F112" s="9"/>
      <c r="G112" s="9"/>
      <c r="H112" s="9"/>
      <c r="I112" s="9"/>
      <c r="J112" s="9"/>
      <c r="K112" s="9"/>
      <c r="L112" s="9"/>
      <c r="M112" s="24"/>
      <c r="N112" s="9"/>
      <c r="O112" s="9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pans="1:64" s="2" customFormat="1" ht="14">
      <c r="A113" s="19">
        <v>89</v>
      </c>
      <c r="B113" s="19">
        <v>89</v>
      </c>
      <c r="C113" s="19">
        <v>87</v>
      </c>
      <c r="D113" s="19">
        <v>90</v>
      </c>
      <c r="E113" s="19">
        <v>92</v>
      </c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pans="1:64" s="1" customFormat="1" ht="14">
      <c r="A114" s="17" t="s">
        <v>193</v>
      </c>
      <c r="B114" s="9" t="s">
        <v>2</v>
      </c>
      <c r="C114" s="9">
        <v>31</v>
      </c>
      <c r="D114" s="9" t="s">
        <v>3</v>
      </c>
      <c r="E114" s="9" t="s">
        <v>4</v>
      </c>
      <c r="F114" s="9" t="s">
        <v>5</v>
      </c>
      <c r="G114" s="18">
        <f>(A116*A117+B116*B117+C116*C117+D116*D117+E116*E117+F116*F117+G116*G117+H116*H117+I116*I117+J116*J117+K116*K117)/C114</f>
        <v>81.048387096774192</v>
      </c>
      <c r="H114" s="9"/>
      <c r="I114" s="9"/>
      <c r="J114" s="9"/>
      <c r="K114" s="9"/>
      <c r="L114" s="24"/>
      <c r="M114" s="9"/>
      <c r="N114" s="9"/>
      <c r="O114" s="9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pans="1:64" s="2" customFormat="1" ht="14">
      <c r="A115" s="9" t="s">
        <v>194</v>
      </c>
      <c r="B115" s="9" t="s">
        <v>195</v>
      </c>
      <c r="C115" s="9" t="s">
        <v>196</v>
      </c>
      <c r="D115" s="9" t="s">
        <v>197</v>
      </c>
      <c r="E115" s="9" t="s">
        <v>198</v>
      </c>
      <c r="F115" s="9" t="s">
        <v>199</v>
      </c>
      <c r="G115" s="9"/>
      <c r="H115" s="9"/>
      <c r="I115" s="9"/>
      <c r="J115" s="9"/>
      <c r="K115" s="9"/>
      <c r="L115" s="9"/>
      <c r="M115" s="24"/>
      <c r="N115" s="9"/>
      <c r="O115" s="9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pans="1:64" s="1" customFormat="1" ht="14">
      <c r="A116" s="9">
        <v>2</v>
      </c>
      <c r="B116" s="9">
        <v>6</v>
      </c>
      <c r="C116" s="9">
        <v>6</v>
      </c>
      <c r="D116" s="9">
        <v>6</v>
      </c>
      <c r="E116" s="9">
        <v>6</v>
      </c>
      <c r="F116" s="9">
        <v>5</v>
      </c>
      <c r="G116" s="9"/>
      <c r="H116" s="9"/>
      <c r="I116" s="9"/>
      <c r="J116" s="9"/>
      <c r="K116" s="9"/>
      <c r="L116" s="9"/>
      <c r="M116" s="24"/>
      <c r="N116" s="9"/>
      <c r="O116" s="9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pans="1:64" s="2" customFormat="1" ht="14">
      <c r="A117" s="19">
        <v>74</v>
      </c>
      <c r="B117" s="19">
        <v>85</v>
      </c>
      <c r="C117" s="19">
        <v>84</v>
      </c>
      <c r="D117" s="19">
        <v>83.5</v>
      </c>
      <c r="E117" s="19">
        <v>77</v>
      </c>
      <c r="F117" s="19">
        <v>77.5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pans="1:64" s="1" customFormat="1" ht="14">
      <c r="A118" s="17" t="s">
        <v>200</v>
      </c>
      <c r="B118" s="9" t="s">
        <v>2</v>
      </c>
      <c r="C118" s="9">
        <v>26</v>
      </c>
      <c r="D118" s="9" t="s">
        <v>3</v>
      </c>
      <c r="E118" s="9" t="s">
        <v>201</v>
      </c>
      <c r="F118" s="9"/>
      <c r="G118" s="18">
        <f>(A120*A121+B120*B121+C120*C121+D120*D121+E120*E121+F120*F121)/C118</f>
        <v>91.288461538461533</v>
      </c>
      <c r="H118" s="9"/>
      <c r="I118" s="9"/>
      <c r="J118" s="9"/>
      <c r="K118" s="9"/>
      <c r="L118" s="24"/>
      <c r="M118" s="9"/>
      <c r="N118" s="9"/>
      <c r="O118" s="9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pans="1:64" s="2" customFormat="1" ht="14">
      <c r="A119" s="20" t="s">
        <v>202</v>
      </c>
      <c r="B119" s="20" t="s">
        <v>1284</v>
      </c>
      <c r="C119" s="20" t="s">
        <v>203</v>
      </c>
      <c r="D119" s="20" t="s">
        <v>204</v>
      </c>
      <c r="E119" s="20" t="s">
        <v>205</v>
      </c>
      <c r="F119" s="9"/>
      <c r="G119" s="9"/>
      <c r="H119" s="9"/>
      <c r="I119" s="9"/>
      <c r="J119" s="9"/>
      <c r="K119" s="9"/>
      <c r="L119" s="9"/>
      <c r="M119" s="24"/>
      <c r="N119" s="9"/>
      <c r="O119" s="9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pans="1:64" s="1" customFormat="1" ht="14">
      <c r="A120" s="20">
        <v>6</v>
      </c>
      <c r="B120" s="20">
        <v>5</v>
      </c>
      <c r="C120" s="20">
        <v>6</v>
      </c>
      <c r="D120" s="20">
        <v>6</v>
      </c>
      <c r="E120" s="20">
        <v>3</v>
      </c>
      <c r="F120" s="9"/>
      <c r="G120" s="9"/>
      <c r="H120" s="9"/>
      <c r="I120" s="9"/>
      <c r="J120" s="9"/>
      <c r="K120" s="9"/>
      <c r="L120" s="9"/>
      <c r="M120" s="24"/>
      <c r="N120" s="9"/>
      <c r="O120" s="9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pans="1:64" s="2" customFormat="1" ht="14">
      <c r="A121" s="19">
        <v>90</v>
      </c>
      <c r="B121" s="19">
        <v>91</v>
      </c>
      <c r="C121" s="19">
        <v>95</v>
      </c>
      <c r="D121" s="19">
        <v>93</v>
      </c>
      <c r="E121" s="19">
        <v>83.5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s="1" customFormat="1" ht="14">
      <c r="A122" s="17" t="s">
        <v>206</v>
      </c>
      <c r="B122" s="9" t="s">
        <v>2</v>
      </c>
      <c r="C122" s="9">
        <v>23</v>
      </c>
      <c r="D122" s="9" t="s">
        <v>3</v>
      </c>
      <c r="E122" s="9" t="s">
        <v>207</v>
      </c>
      <c r="F122" s="9"/>
      <c r="G122" s="18">
        <f>(A124*A125+B124*B125+C124*C125+D124*D125+E124*E125+F124*F125)/C122</f>
        <v>89.826086956521735</v>
      </c>
      <c r="H122" s="9"/>
      <c r="I122" s="9"/>
      <c r="J122" s="9"/>
      <c r="K122" s="9"/>
      <c r="L122" s="24"/>
      <c r="M122" s="9"/>
      <c r="N122" s="9"/>
      <c r="O122" s="9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s="2" customFormat="1" ht="14">
      <c r="A123" s="20" t="s">
        <v>208</v>
      </c>
      <c r="B123" s="20" t="s">
        <v>1283</v>
      </c>
      <c r="C123" s="9" t="s">
        <v>209</v>
      </c>
      <c r="D123" s="9" t="s">
        <v>210</v>
      </c>
      <c r="E123" s="9" t="s">
        <v>211</v>
      </c>
      <c r="F123" s="9"/>
      <c r="G123" s="9"/>
      <c r="H123" s="9"/>
      <c r="I123" s="9"/>
      <c r="J123" s="9"/>
      <c r="K123" s="9"/>
      <c r="L123" s="9"/>
      <c r="M123" s="24"/>
      <c r="N123" s="9"/>
      <c r="O123" s="9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s="1" customFormat="1" ht="14">
      <c r="A124" s="20">
        <v>5</v>
      </c>
      <c r="B124" s="20">
        <v>5</v>
      </c>
      <c r="C124" s="9">
        <v>6</v>
      </c>
      <c r="D124" s="9">
        <v>6</v>
      </c>
      <c r="E124" s="9">
        <v>1</v>
      </c>
      <c r="F124" s="9"/>
      <c r="G124" s="9"/>
      <c r="H124" s="9"/>
      <c r="I124" s="9"/>
      <c r="J124" s="9"/>
      <c r="K124" s="9"/>
      <c r="L124" s="9"/>
      <c r="M124" s="24"/>
      <c r="N124" s="9"/>
      <c r="O124" s="9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s="2" customFormat="1" ht="14">
      <c r="A125" s="19">
        <v>94</v>
      </c>
      <c r="B125" s="19">
        <v>92</v>
      </c>
      <c r="C125" s="19">
        <v>96</v>
      </c>
      <c r="D125" s="19">
        <v>80</v>
      </c>
      <c r="E125" s="19">
        <v>80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s="1" customFormat="1" ht="14">
      <c r="A126" s="17" t="s">
        <v>212</v>
      </c>
      <c r="B126" s="9" t="s">
        <v>2</v>
      </c>
      <c r="C126" s="9">
        <v>27</v>
      </c>
      <c r="D126" s="9" t="s">
        <v>3</v>
      </c>
      <c r="E126" s="9" t="s">
        <v>213</v>
      </c>
      <c r="F126" s="9"/>
      <c r="G126" s="18">
        <f>(A128*A129+B128*B129+C128*C129+D128*D129+E128*E129+F128*F129)/C126</f>
        <v>91.222222222222229</v>
      </c>
      <c r="H126" s="9"/>
      <c r="I126" s="9"/>
      <c r="J126" s="9"/>
      <c r="K126" s="9"/>
      <c r="L126" s="24"/>
      <c r="M126" s="9"/>
      <c r="N126" s="9"/>
      <c r="O126" s="9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pans="1:64" s="2" customFormat="1" ht="14">
      <c r="A127" s="9" t="s">
        <v>214</v>
      </c>
      <c r="B127" s="9" t="s">
        <v>215</v>
      </c>
      <c r="C127" s="9" t="s">
        <v>216</v>
      </c>
      <c r="D127" s="9" t="s">
        <v>211</v>
      </c>
      <c r="E127" s="36" t="s">
        <v>1282</v>
      </c>
      <c r="F127" s="9"/>
      <c r="G127" s="9"/>
      <c r="H127" s="9"/>
      <c r="I127" s="9"/>
      <c r="J127" s="9"/>
      <c r="K127" s="9"/>
      <c r="L127" s="9"/>
      <c r="M127" s="24"/>
      <c r="N127" s="9"/>
      <c r="O127" s="9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pans="1:64" s="1" customFormat="1" ht="14">
      <c r="A128" s="9">
        <v>6</v>
      </c>
      <c r="B128" s="9">
        <v>6</v>
      </c>
      <c r="C128" s="9">
        <v>6</v>
      </c>
      <c r="D128" s="9">
        <v>4</v>
      </c>
      <c r="E128" s="36">
        <v>5</v>
      </c>
      <c r="F128" s="9"/>
      <c r="G128" s="9"/>
      <c r="H128" s="9"/>
      <c r="I128" s="9"/>
      <c r="J128" s="9"/>
      <c r="K128" s="9"/>
      <c r="L128" s="9"/>
      <c r="M128" s="24"/>
      <c r="N128" s="9"/>
      <c r="O128" s="9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s="2" customFormat="1" ht="14">
      <c r="A129" s="19">
        <v>90</v>
      </c>
      <c r="B129" s="19">
        <v>95</v>
      </c>
      <c r="C129" s="19">
        <v>93</v>
      </c>
      <c r="D129" s="19">
        <v>80</v>
      </c>
      <c r="E129" s="52">
        <v>95</v>
      </c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s="2" customFormat="1" ht="24">
      <c r="A130" s="102" t="s">
        <v>217</v>
      </c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4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pans="1:64" s="1" customFormat="1" ht="14">
      <c r="A131" s="29" t="s">
        <v>218</v>
      </c>
      <c r="B131" s="9" t="s">
        <v>2</v>
      </c>
      <c r="C131" s="20">
        <v>26</v>
      </c>
      <c r="D131" s="9" t="s">
        <v>3</v>
      </c>
      <c r="E131" s="20" t="s">
        <v>40</v>
      </c>
      <c r="F131" s="9"/>
      <c r="G131" s="18">
        <f>(A133*A134+B133*B134+C133*C134+D133*D134+E133*E134+F133*F134)/C131</f>
        <v>93.730769230769226</v>
      </c>
      <c r="H131" s="9"/>
      <c r="I131" s="9"/>
      <c r="J131" s="9"/>
      <c r="K131" s="9"/>
      <c r="L131" s="24"/>
      <c r="M131" s="9"/>
      <c r="N131" s="9"/>
      <c r="O131" s="9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pans="1:64" s="2" customFormat="1" ht="14">
      <c r="A132" s="20" t="s">
        <v>219</v>
      </c>
      <c r="B132" s="20" t="s">
        <v>220</v>
      </c>
      <c r="C132" s="20" t="s">
        <v>221</v>
      </c>
      <c r="D132" s="20" t="s">
        <v>222</v>
      </c>
      <c r="E132" s="20" t="s">
        <v>223</v>
      </c>
      <c r="F132" s="9"/>
      <c r="G132" s="9"/>
      <c r="H132" s="9"/>
      <c r="I132" s="9"/>
      <c r="J132" s="9"/>
      <c r="K132" s="9"/>
      <c r="L132" s="9"/>
      <c r="M132" s="24"/>
      <c r="N132" s="9"/>
      <c r="O132" s="9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s="1" customFormat="1" ht="14">
      <c r="A133" s="20">
        <v>6</v>
      </c>
      <c r="B133" s="20">
        <v>5</v>
      </c>
      <c r="C133" s="20">
        <v>6</v>
      </c>
      <c r="D133" s="20">
        <v>6</v>
      </c>
      <c r="E133" s="20">
        <v>3</v>
      </c>
      <c r="F133" s="9"/>
      <c r="G133" s="9"/>
      <c r="H133" s="9"/>
      <c r="I133" s="9"/>
      <c r="J133" s="9"/>
      <c r="K133" s="9"/>
      <c r="L133" s="9"/>
      <c r="M133" s="24"/>
      <c r="N133" s="9"/>
      <c r="O133" s="9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pans="1:64" s="2" customFormat="1" ht="14">
      <c r="A134" s="19">
        <v>89</v>
      </c>
      <c r="B134" s="19">
        <v>95</v>
      </c>
      <c r="C134" s="19">
        <v>96</v>
      </c>
      <c r="D134" s="19">
        <v>95</v>
      </c>
      <c r="E134" s="19">
        <v>94</v>
      </c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pans="1:64" s="1" customFormat="1" ht="14">
      <c r="A135" s="29" t="s">
        <v>224</v>
      </c>
      <c r="B135" s="9" t="s">
        <v>2</v>
      </c>
      <c r="C135" s="20">
        <v>36</v>
      </c>
      <c r="D135" s="9" t="s">
        <v>3</v>
      </c>
      <c r="E135" s="20" t="s">
        <v>149</v>
      </c>
      <c r="F135" s="20"/>
      <c r="G135" s="18">
        <f>(A137*A138+B137*B138+C137*C138+D137*D138+E137*E138+F137*F138)/C135</f>
        <v>97.833333333333329</v>
      </c>
      <c r="H135" s="9"/>
      <c r="I135" s="9"/>
      <c r="J135" s="9"/>
      <c r="K135" s="9"/>
      <c r="L135" s="24"/>
      <c r="M135" s="9"/>
      <c r="N135" s="9"/>
      <c r="O135" s="9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  <row r="136" spans="1:64" s="2" customFormat="1" ht="14">
      <c r="A136" s="20" t="s">
        <v>225</v>
      </c>
      <c r="B136" s="20" t="s">
        <v>226</v>
      </c>
      <c r="C136" s="20" t="s">
        <v>227</v>
      </c>
      <c r="D136" s="20" t="s">
        <v>228</v>
      </c>
      <c r="E136" s="20" t="s">
        <v>229</v>
      </c>
      <c r="F136" s="20" t="s">
        <v>230</v>
      </c>
      <c r="G136" s="20"/>
      <c r="H136" s="9"/>
      <c r="I136" s="9"/>
      <c r="J136" s="9"/>
      <c r="K136" s="9"/>
      <c r="L136" s="9"/>
      <c r="M136" s="24"/>
      <c r="N136" s="9"/>
      <c r="O136" s="9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</row>
    <row r="137" spans="1:64" s="1" customFormat="1" ht="14">
      <c r="A137" s="20">
        <v>6</v>
      </c>
      <c r="B137" s="20">
        <v>6</v>
      </c>
      <c r="C137" s="20">
        <v>6</v>
      </c>
      <c r="D137" s="20">
        <v>6</v>
      </c>
      <c r="E137" s="20">
        <v>6</v>
      </c>
      <c r="F137" s="20">
        <v>6</v>
      </c>
      <c r="G137" s="20"/>
      <c r="H137" s="9"/>
      <c r="I137" s="9"/>
      <c r="J137" s="9"/>
      <c r="K137" s="9"/>
      <c r="L137" s="9"/>
      <c r="M137" s="24"/>
      <c r="N137" s="9"/>
      <c r="O137" s="9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</row>
    <row r="138" spans="1:64" s="2" customFormat="1" ht="14">
      <c r="A138" s="31">
        <v>98</v>
      </c>
      <c r="B138" s="31">
        <v>98</v>
      </c>
      <c r="C138" s="31">
        <v>98</v>
      </c>
      <c r="D138" s="31">
        <v>98</v>
      </c>
      <c r="E138" s="31">
        <v>97</v>
      </c>
      <c r="F138" s="31">
        <v>98</v>
      </c>
      <c r="G138" s="31"/>
      <c r="H138" s="19"/>
      <c r="I138" s="19"/>
      <c r="J138" s="19"/>
      <c r="K138" s="19"/>
      <c r="L138" s="19"/>
      <c r="M138" s="19"/>
      <c r="N138" s="19"/>
      <c r="O138" s="19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</row>
    <row r="139" spans="1:64" s="1" customFormat="1" ht="14">
      <c r="A139" s="29" t="s">
        <v>231</v>
      </c>
      <c r="B139" s="20" t="s">
        <v>2</v>
      </c>
      <c r="C139" s="20">
        <v>31</v>
      </c>
      <c r="D139" s="9" t="s">
        <v>3</v>
      </c>
      <c r="E139" s="20" t="s">
        <v>26</v>
      </c>
      <c r="F139" s="20" t="s">
        <v>5</v>
      </c>
      <c r="G139" s="18">
        <f>(A141*A142+B141*B142+C141*C142+D141*D142+E141*E142+F141*F142+G141*G142+H141*H142+I141*I142)/C139</f>
        <v>91.774193548387103</v>
      </c>
      <c r="H139" s="9"/>
      <c r="I139" s="9"/>
      <c r="J139" s="9"/>
      <c r="K139" s="9"/>
      <c r="L139" s="24"/>
      <c r="M139" s="9"/>
      <c r="N139" s="9"/>
      <c r="O139" s="9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</row>
    <row r="140" spans="1:64" s="2" customFormat="1" ht="14">
      <c r="A140" s="20" t="s">
        <v>232</v>
      </c>
      <c r="B140" s="20" t="s">
        <v>173</v>
      </c>
      <c r="C140" s="20" t="s">
        <v>194</v>
      </c>
      <c r="D140" s="20" t="s">
        <v>233</v>
      </c>
      <c r="E140" s="20" t="s">
        <v>234</v>
      </c>
      <c r="F140" s="20" t="s">
        <v>235</v>
      </c>
      <c r="G140" s="20" t="s">
        <v>236</v>
      </c>
      <c r="H140" s="9" t="s">
        <v>237</v>
      </c>
      <c r="I140" s="9" t="s">
        <v>238</v>
      </c>
      <c r="J140" s="9"/>
      <c r="K140" s="9"/>
      <c r="L140" s="9"/>
      <c r="M140" s="24"/>
      <c r="N140" s="9"/>
      <c r="O140" s="9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pans="1:64" s="1" customFormat="1" ht="14">
      <c r="A141" s="20">
        <v>2</v>
      </c>
      <c r="B141" s="20">
        <v>1</v>
      </c>
      <c r="C141" s="20">
        <v>1</v>
      </c>
      <c r="D141" s="20">
        <v>2</v>
      </c>
      <c r="E141" s="20">
        <v>6</v>
      </c>
      <c r="F141" s="20">
        <v>6</v>
      </c>
      <c r="G141" s="20">
        <v>6</v>
      </c>
      <c r="H141" s="9">
        <v>6</v>
      </c>
      <c r="I141" s="9">
        <v>1</v>
      </c>
      <c r="J141" s="9"/>
      <c r="K141" s="9"/>
      <c r="L141" s="9"/>
      <c r="M141" s="24"/>
      <c r="N141" s="9"/>
      <c r="O141" s="9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</row>
    <row r="142" spans="1:64" s="2" customFormat="1" ht="14">
      <c r="A142" s="19">
        <v>93</v>
      </c>
      <c r="B142" s="19">
        <v>93</v>
      </c>
      <c r="C142" s="19">
        <v>74</v>
      </c>
      <c r="D142" s="19">
        <v>95</v>
      </c>
      <c r="E142" s="19">
        <v>88</v>
      </c>
      <c r="F142" s="19">
        <v>93</v>
      </c>
      <c r="G142" s="19">
        <v>96</v>
      </c>
      <c r="H142" s="19">
        <v>93</v>
      </c>
      <c r="I142" s="19">
        <v>82</v>
      </c>
      <c r="J142" s="19"/>
      <c r="K142" s="19"/>
      <c r="L142" s="19"/>
      <c r="M142" s="19"/>
      <c r="N142" s="19"/>
      <c r="O142" s="19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</row>
    <row r="143" spans="1:64" s="1" customFormat="1" ht="14">
      <c r="A143" s="17" t="s">
        <v>239</v>
      </c>
      <c r="B143" s="9" t="s">
        <v>2</v>
      </c>
      <c r="C143" s="9">
        <v>27</v>
      </c>
      <c r="D143" s="9" t="s">
        <v>3</v>
      </c>
      <c r="E143" s="9" t="s">
        <v>90</v>
      </c>
      <c r="F143" s="9"/>
      <c r="G143" s="18">
        <f>(A145*A146+B145*B146+C145*C146+D145*D146+E145*E146+F145*F146)/C143</f>
        <v>92.740740740740748</v>
      </c>
      <c r="H143" s="9"/>
      <c r="I143" s="9"/>
      <c r="J143" s="9"/>
      <c r="K143" s="9"/>
      <c r="L143" s="24"/>
      <c r="M143" s="9"/>
      <c r="N143" s="9"/>
      <c r="O143" s="9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</row>
    <row r="144" spans="1:64" s="2" customFormat="1" ht="14">
      <c r="A144" s="32" t="s">
        <v>232</v>
      </c>
      <c r="B144" s="32" t="s">
        <v>240</v>
      </c>
      <c r="C144" s="32" t="s">
        <v>241</v>
      </c>
      <c r="D144" s="32" t="s">
        <v>233</v>
      </c>
      <c r="E144" s="32" t="s">
        <v>238</v>
      </c>
      <c r="F144" s="32" t="s">
        <v>242</v>
      </c>
      <c r="G144" s="9"/>
      <c r="H144" s="9"/>
      <c r="I144" s="9"/>
      <c r="J144" s="9"/>
      <c r="K144" s="9"/>
      <c r="L144" s="9"/>
      <c r="M144" s="24"/>
      <c r="N144" s="9"/>
      <c r="O144" s="9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</row>
    <row r="145" spans="1:64" s="1" customFormat="1" ht="14">
      <c r="A145" s="32">
        <v>1</v>
      </c>
      <c r="B145" s="32">
        <v>6</v>
      </c>
      <c r="C145" s="32">
        <v>6</v>
      </c>
      <c r="D145" s="32">
        <v>3</v>
      </c>
      <c r="E145" s="32">
        <v>5</v>
      </c>
      <c r="F145" s="32">
        <v>6</v>
      </c>
      <c r="G145" s="9"/>
      <c r="H145" s="9"/>
      <c r="I145" s="9"/>
      <c r="J145" s="9"/>
      <c r="K145" s="9"/>
      <c r="L145" s="9"/>
      <c r="M145" s="24"/>
      <c r="N145" s="9"/>
      <c r="O145" s="9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</row>
    <row r="146" spans="1:64" s="2" customFormat="1" ht="14">
      <c r="A146" s="19">
        <v>93</v>
      </c>
      <c r="B146" s="19">
        <v>95</v>
      </c>
      <c r="C146" s="19">
        <v>94</v>
      </c>
      <c r="D146" s="19">
        <v>95</v>
      </c>
      <c r="E146" s="19">
        <v>82</v>
      </c>
      <c r="F146" s="19">
        <v>97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</row>
    <row r="147" spans="1:64" s="1" customFormat="1" ht="14">
      <c r="A147" s="29" t="s">
        <v>243</v>
      </c>
      <c r="B147" s="9" t="s">
        <v>2</v>
      </c>
      <c r="C147" s="20">
        <v>24</v>
      </c>
      <c r="D147" s="9" t="s">
        <v>3</v>
      </c>
      <c r="E147" s="32" t="s">
        <v>4</v>
      </c>
      <c r="F147" s="20"/>
      <c r="G147" s="18">
        <f>(A149*A150+B149*B150+C149*C150+D149*D150+E149*E150)/C147</f>
        <v>93.75</v>
      </c>
      <c r="H147" s="9"/>
      <c r="I147" s="9"/>
      <c r="J147" s="9"/>
      <c r="K147" s="9"/>
      <c r="L147" s="24"/>
      <c r="M147" s="9"/>
      <c r="N147" s="9"/>
      <c r="O147" s="9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</row>
    <row r="148" spans="1:64" s="2" customFormat="1" ht="14">
      <c r="A148" s="20" t="s">
        <v>244</v>
      </c>
      <c r="B148" s="20" t="s">
        <v>245</v>
      </c>
      <c r="C148" s="20" t="s">
        <v>246</v>
      </c>
      <c r="D148" s="20" t="s">
        <v>247</v>
      </c>
      <c r="E148" s="20"/>
      <c r="F148" s="20"/>
      <c r="G148" s="20"/>
      <c r="H148" s="9"/>
      <c r="I148" s="9"/>
      <c r="J148" s="9"/>
      <c r="K148" s="9"/>
      <c r="L148" s="9"/>
      <c r="M148" s="24"/>
      <c r="N148" s="9"/>
      <c r="O148" s="9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</row>
    <row r="149" spans="1:64" s="1" customFormat="1" ht="14">
      <c r="A149" s="20">
        <v>6</v>
      </c>
      <c r="B149" s="20">
        <v>6</v>
      </c>
      <c r="C149" s="20">
        <v>6</v>
      </c>
      <c r="D149" s="20">
        <v>6</v>
      </c>
      <c r="E149" s="20"/>
      <c r="F149" s="20"/>
      <c r="G149" s="20"/>
      <c r="H149" s="9"/>
      <c r="I149" s="9"/>
      <c r="J149" s="9"/>
      <c r="K149" s="9"/>
      <c r="L149" s="9"/>
      <c r="M149" s="24"/>
      <c r="N149" s="9"/>
      <c r="O149" s="9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</row>
    <row r="150" spans="1:64" s="2" customFormat="1" ht="14">
      <c r="A150" s="31">
        <v>96</v>
      </c>
      <c r="B150" s="31">
        <v>97</v>
      </c>
      <c r="C150" s="31">
        <v>85</v>
      </c>
      <c r="D150" s="31">
        <v>97</v>
      </c>
      <c r="E150" s="31"/>
      <c r="F150" s="31"/>
      <c r="G150" s="31"/>
      <c r="H150" s="19"/>
      <c r="I150" s="19"/>
      <c r="J150" s="19"/>
      <c r="K150" s="19"/>
      <c r="L150" s="19"/>
      <c r="M150" s="19"/>
      <c r="N150" s="19"/>
      <c r="O150" s="19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</row>
    <row r="151" spans="1:64" s="1" customFormat="1" ht="14">
      <c r="A151" s="17" t="s">
        <v>248</v>
      </c>
      <c r="B151" s="9" t="s">
        <v>2</v>
      </c>
      <c r="C151" s="9">
        <v>33</v>
      </c>
      <c r="D151" s="9" t="s">
        <v>3</v>
      </c>
      <c r="E151" s="9" t="s">
        <v>12</v>
      </c>
      <c r="F151" s="9"/>
      <c r="G151" s="18">
        <f>(A153*A154+B153*B154+C153*C154+D153*D154+E153*E154+F153*F154+G153*G154)/C151</f>
        <v>94.151515151515156</v>
      </c>
      <c r="H151" s="9"/>
      <c r="I151" s="9"/>
      <c r="J151" s="9"/>
      <c r="K151" s="9"/>
      <c r="L151" s="24"/>
      <c r="M151" s="9"/>
      <c r="N151" s="9"/>
      <c r="O151" s="9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</row>
    <row r="152" spans="1:64" s="2" customFormat="1" ht="14">
      <c r="A152" s="20" t="s">
        <v>173</v>
      </c>
      <c r="B152" s="20" t="s">
        <v>249</v>
      </c>
      <c r="C152" s="20" t="s">
        <v>250</v>
      </c>
      <c r="D152" s="20" t="s">
        <v>251</v>
      </c>
      <c r="E152" s="20" t="s">
        <v>252</v>
      </c>
      <c r="F152" s="9" t="s">
        <v>253</v>
      </c>
      <c r="G152" s="9" t="s">
        <v>254</v>
      </c>
      <c r="H152" s="9"/>
      <c r="I152" s="9"/>
      <c r="J152" s="9"/>
      <c r="K152" s="9"/>
      <c r="L152" s="9"/>
      <c r="M152" s="24"/>
      <c r="N152" s="9"/>
      <c r="O152" s="9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</row>
    <row r="153" spans="1:64" s="1" customFormat="1" ht="14">
      <c r="A153" s="20">
        <v>1</v>
      </c>
      <c r="B153" s="20">
        <v>6</v>
      </c>
      <c r="C153" s="20">
        <v>6</v>
      </c>
      <c r="D153" s="20">
        <v>6</v>
      </c>
      <c r="E153" s="20">
        <v>6</v>
      </c>
      <c r="F153" s="9">
        <v>4</v>
      </c>
      <c r="G153" s="9">
        <v>4</v>
      </c>
      <c r="H153" s="9"/>
      <c r="I153" s="9"/>
      <c r="J153" s="9"/>
      <c r="K153" s="9"/>
      <c r="L153" s="9"/>
      <c r="M153" s="24"/>
      <c r="N153" s="9"/>
      <c r="O153" s="9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</row>
    <row r="154" spans="1:64" s="2" customFormat="1" ht="14">
      <c r="A154" s="31">
        <v>93</v>
      </c>
      <c r="B154" s="31">
        <v>95</v>
      </c>
      <c r="C154" s="31">
        <v>96</v>
      </c>
      <c r="D154" s="31">
        <v>90</v>
      </c>
      <c r="E154" s="31">
        <v>96</v>
      </c>
      <c r="F154" s="19">
        <v>95</v>
      </c>
      <c r="G154" s="19">
        <v>93</v>
      </c>
      <c r="H154" s="19"/>
      <c r="I154" s="19"/>
      <c r="J154" s="19"/>
      <c r="K154" s="19"/>
      <c r="L154" s="19"/>
      <c r="M154" s="19"/>
      <c r="N154" s="19"/>
      <c r="O154" s="19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</row>
    <row r="155" spans="1:64" s="1" customFormat="1" ht="14">
      <c r="A155" s="17" t="s">
        <v>255</v>
      </c>
      <c r="B155" s="9" t="s">
        <v>2</v>
      </c>
      <c r="C155" s="9">
        <v>36</v>
      </c>
      <c r="D155" s="9" t="s">
        <v>3</v>
      </c>
      <c r="E155" s="9" t="s">
        <v>256</v>
      </c>
      <c r="F155" s="9"/>
      <c r="G155" s="18">
        <f>(A157*A158+B157*B158+C157*C158+D157*D158+E157*E158+F157*F158+G157*G158+H157*H158+I157*I158)/C155</f>
        <v>92.777777777777771</v>
      </c>
      <c r="H155" s="9"/>
      <c r="I155" s="9"/>
      <c r="J155" s="9"/>
      <c r="K155" s="9"/>
      <c r="L155" s="24"/>
      <c r="M155" s="9"/>
      <c r="N155" s="9"/>
      <c r="O155" s="9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</row>
    <row r="156" spans="1:64" s="2" customFormat="1" ht="14">
      <c r="A156" s="20" t="s">
        <v>257</v>
      </c>
      <c r="B156" s="20" t="s">
        <v>258</v>
      </c>
      <c r="C156" s="20" t="s">
        <v>259</v>
      </c>
      <c r="D156" s="9" t="s">
        <v>260</v>
      </c>
      <c r="E156" s="9" t="s">
        <v>261</v>
      </c>
      <c r="F156" s="9" t="s">
        <v>262</v>
      </c>
      <c r="G156" s="9" t="s">
        <v>263</v>
      </c>
      <c r="H156" s="9"/>
      <c r="I156" s="9"/>
      <c r="J156" s="9"/>
      <c r="K156" s="9"/>
      <c r="L156" s="9"/>
      <c r="M156" s="24"/>
      <c r="N156" s="9"/>
      <c r="O156" s="9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</row>
    <row r="157" spans="1:64" s="1" customFormat="1" ht="14">
      <c r="A157" s="20">
        <v>6</v>
      </c>
      <c r="B157" s="20">
        <v>6</v>
      </c>
      <c r="C157" s="20">
        <v>5</v>
      </c>
      <c r="D157" s="9">
        <v>6</v>
      </c>
      <c r="E157" s="9">
        <v>6</v>
      </c>
      <c r="F157" s="9">
        <v>1</v>
      </c>
      <c r="G157" s="9">
        <v>6</v>
      </c>
      <c r="H157" s="9"/>
      <c r="I157" s="9"/>
      <c r="J157" s="9"/>
      <c r="K157" s="9"/>
      <c r="L157" s="9"/>
      <c r="M157" s="24"/>
      <c r="N157" s="9"/>
      <c r="O157" s="9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</row>
    <row r="158" spans="1:64" s="2" customFormat="1" ht="14">
      <c r="A158" s="19">
        <v>93</v>
      </c>
      <c r="B158" s="19">
        <v>91</v>
      </c>
      <c r="C158" s="19">
        <v>87</v>
      </c>
      <c r="D158" s="19">
        <v>96</v>
      </c>
      <c r="E158" s="19">
        <v>98</v>
      </c>
      <c r="F158" s="19">
        <v>97</v>
      </c>
      <c r="G158" s="19">
        <v>90</v>
      </c>
      <c r="H158" s="19"/>
      <c r="I158" s="19"/>
      <c r="J158" s="19"/>
      <c r="K158" s="19"/>
      <c r="L158" s="19"/>
      <c r="M158" s="19"/>
      <c r="N158" s="19"/>
      <c r="O158" s="19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</row>
    <row r="159" spans="1:64" s="1" customFormat="1" ht="14">
      <c r="A159" s="17" t="s">
        <v>264</v>
      </c>
      <c r="B159" s="9" t="s">
        <v>2</v>
      </c>
      <c r="C159" s="9">
        <v>28</v>
      </c>
      <c r="D159" s="9" t="s">
        <v>3</v>
      </c>
      <c r="E159" s="9" t="s">
        <v>19</v>
      </c>
      <c r="F159" s="9"/>
      <c r="G159" s="18">
        <f>(A161*A162+B161*B162+C161*C162+D161*D162+E161*E162)/C159</f>
        <v>89.785714285714292</v>
      </c>
      <c r="H159" s="9"/>
      <c r="I159" s="9"/>
      <c r="J159" s="9"/>
      <c r="K159" s="9"/>
      <c r="L159" s="24"/>
      <c r="M159" s="9"/>
      <c r="N159" s="9"/>
      <c r="O159" s="9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</row>
    <row r="160" spans="1:64" s="2" customFormat="1" ht="14">
      <c r="A160" s="20" t="s">
        <v>265</v>
      </c>
      <c r="B160" s="20" t="s">
        <v>266</v>
      </c>
      <c r="C160" s="20" t="s">
        <v>267</v>
      </c>
      <c r="D160" s="20" t="s">
        <v>268</v>
      </c>
      <c r="E160" s="20" t="s">
        <v>269</v>
      </c>
      <c r="F160" s="9"/>
      <c r="G160" s="9"/>
      <c r="H160" s="9"/>
      <c r="I160" s="9"/>
      <c r="J160" s="9"/>
      <c r="K160" s="9"/>
      <c r="L160" s="9"/>
      <c r="M160" s="24"/>
      <c r="N160" s="9"/>
      <c r="O160" s="9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</row>
    <row r="161" spans="1:64" s="1" customFormat="1" ht="14">
      <c r="A161" s="20">
        <v>6</v>
      </c>
      <c r="B161" s="20">
        <v>6</v>
      </c>
      <c r="C161" s="20">
        <v>6</v>
      </c>
      <c r="D161" s="20">
        <v>6</v>
      </c>
      <c r="E161" s="20">
        <v>4</v>
      </c>
      <c r="F161" s="9"/>
      <c r="G161" s="9"/>
      <c r="H161" s="9"/>
      <c r="I161" s="9"/>
      <c r="J161" s="9"/>
      <c r="K161" s="9"/>
      <c r="L161" s="9"/>
      <c r="M161" s="24"/>
      <c r="N161" s="9"/>
      <c r="O161" s="9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</row>
    <row r="162" spans="1:64" s="2" customFormat="1" ht="14">
      <c r="A162" s="19">
        <v>93</v>
      </c>
      <c r="B162" s="19">
        <v>91</v>
      </c>
      <c r="C162" s="19">
        <v>81</v>
      </c>
      <c r="D162" s="19">
        <v>90</v>
      </c>
      <c r="E162" s="19">
        <v>96</v>
      </c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</row>
    <row r="163" spans="1:64" s="1" customFormat="1" ht="14">
      <c r="A163" s="17" t="s">
        <v>270</v>
      </c>
      <c r="B163" s="9" t="s">
        <v>2</v>
      </c>
      <c r="C163" s="9">
        <v>39</v>
      </c>
      <c r="D163" s="9" t="s">
        <v>3</v>
      </c>
      <c r="E163" s="9" t="s">
        <v>52</v>
      </c>
      <c r="F163" s="9"/>
      <c r="G163" s="18">
        <f>(A165*A166+B165*B166+C165*C166+D165*D166+E165*E166+F165*F166+G165*G166+H165*H166)/C163</f>
        <v>92.743589743589737</v>
      </c>
      <c r="H163" s="9"/>
      <c r="I163" s="9"/>
      <c r="J163" s="9"/>
      <c r="K163" s="9"/>
      <c r="L163" s="24"/>
      <c r="M163" s="9"/>
      <c r="N163" s="9"/>
      <c r="O163" s="9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</row>
    <row r="164" spans="1:64" s="2" customFormat="1" ht="14">
      <c r="A164" s="20" t="s">
        <v>173</v>
      </c>
      <c r="B164" s="20" t="s">
        <v>271</v>
      </c>
      <c r="C164" s="20" t="s">
        <v>272</v>
      </c>
      <c r="D164" s="20" t="s">
        <v>273</v>
      </c>
      <c r="E164" s="20" t="s">
        <v>262</v>
      </c>
      <c r="F164" s="9" t="s">
        <v>274</v>
      </c>
      <c r="G164" s="9" t="s">
        <v>275</v>
      </c>
      <c r="H164" s="9"/>
      <c r="I164" s="9"/>
      <c r="J164" s="9"/>
      <c r="K164" s="9"/>
      <c r="L164" s="9"/>
      <c r="M164" s="24"/>
      <c r="N164" s="9"/>
      <c r="O164" s="9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</row>
    <row r="165" spans="1:64" s="1" customFormat="1" ht="14">
      <c r="A165" s="20">
        <v>4</v>
      </c>
      <c r="B165" s="20">
        <v>6</v>
      </c>
      <c r="C165" s="20">
        <v>6</v>
      </c>
      <c r="D165" s="20">
        <v>6</v>
      </c>
      <c r="E165" s="20">
        <v>5</v>
      </c>
      <c r="F165" s="9">
        <v>6</v>
      </c>
      <c r="G165" s="9">
        <v>6</v>
      </c>
      <c r="H165" s="9"/>
      <c r="I165" s="9"/>
      <c r="J165" s="9"/>
      <c r="K165" s="9"/>
      <c r="L165" s="9"/>
      <c r="M165" s="24"/>
      <c r="N165" s="9"/>
      <c r="O165" s="9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</row>
    <row r="166" spans="1:64" s="2" customFormat="1" ht="14">
      <c r="A166" s="19">
        <v>93</v>
      </c>
      <c r="B166" s="19">
        <v>92</v>
      </c>
      <c r="C166" s="19">
        <v>88</v>
      </c>
      <c r="D166" s="19">
        <v>85</v>
      </c>
      <c r="E166" s="19">
        <v>97</v>
      </c>
      <c r="F166" s="19">
        <v>97</v>
      </c>
      <c r="G166" s="19">
        <v>98</v>
      </c>
      <c r="H166" s="19"/>
      <c r="I166" s="19"/>
      <c r="J166" s="19"/>
      <c r="K166" s="19"/>
      <c r="L166" s="19"/>
      <c r="M166" s="19"/>
      <c r="N166" s="19"/>
      <c r="O166" s="19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</row>
    <row r="167" spans="1:64" s="1" customFormat="1" ht="24">
      <c r="A167" s="102" t="s">
        <v>276</v>
      </c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4"/>
      <c r="P167" s="23"/>
      <c r="Q167" s="23"/>
      <c r="R167" s="23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</row>
    <row r="168" spans="1:64" s="1" customFormat="1" ht="14">
      <c r="A168" s="33" t="s">
        <v>277</v>
      </c>
      <c r="B168" s="20" t="s">
        <v>2</v>
      </c>
      <c r="C168" s="20">
        <v>23</v>
      </c>
      <c r="D168" s="20" t="s">
        <v>3</v>
      </c>
      <c r="E168" s="20" t="s">
        <v>278</v>
      </c>
      <c r="F168" s="20" t="s">
        <v>5</v>
      </c>
      <c r="G168" s="18">
        <f>(A170*A171+B170*B171+C170*C171+D170*D171+E170*E171+F170*F171+G170*G171+H170*H171+I170*I171+J170*J171+K170*K171)/C168</f>
        <v>91.304347826086953</v>
      </c>
      <c r="H168" s="9"/>
      <c r="I168" s="9"/>
      <c r="J168" s="9"/>
      <c r="K168" s="9"/>
      <c r="L168" s="24"/>
      <c r="M168" s="9"/>
      <c r="N168" s="9"/>
      <c r="O168" s="9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</row>
    <row r="169" spans="1:64" s="2" customFormat="1" ht="14">
      <c r="A169" s="20" t="s">
        <v>279</v>
      </c>
      <c r="B169" s="20" t="s">
        <v>280</v>
      </c>
      <c r="C169" s="20" t="s">
        <v>281</v>
      </c>
      <c r="D169" s="20" t="s">
        <v>282</v>
      </c>
      <c r="E169" s="20" t="s">
        <v>283</v>
      </c>
      <c r="F169" s="20"/>
      <c r="G169" s="20"/>
      <c r="H169" s="9"/>
      <c r="I169" s="9"/>
      <c r="J169" s="9"/>
      <c r="K169" s="9"/>
      <c r="L169" s="9"/>
      <c r="M169" s="24"/>
      <c r="N169" s="9"/>
      <c r="O169" s="9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</row>
    <row r="170" spans="1:64" s="1" customFormat="1" ht="14">
      <c r="A170" s="20">
        <v>6</v>
      </c>
      <c r="B170" s="20">
        <v>4</v>
      </c>
      <c r="C170" s="20">
        <v>5</v>
      </c>
      <c r="D170" s="20">
        <v>6</v>
      </c>
      <c r="E170" s="20">
        <v>2</v>
      </c>
      <c r="F170" s="20"/>
      <c r="G170" s="20"/>
      <c r="H170" s="9"/>
      <c r="I170" s="9"/>
      <c r="J170" s="9"/>
      <c r="K170" s="9"/>
      <c r="L170" s="9"/>
      <c r="M170" s="24"/>
      <c r="N170" s="9"/>
      <c r="O170" s="9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</row>
    <row r="171" spans="1:64" s="2" customFormat="1" ht="14">
      <c r="A171" s="19">
        <v>94</v>
      </c>
      <c r="B171" s="19">
        <v>96</v>
      </c>
      <c r="C171" s="19">
        <v>93</v>
      </c>
      <c r="D171" s="19">
        <v>86</v>
      </c>
      <c r="E171" s="19">
        <v>85.5</v>
      </c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</row>
    <row r="172" spans="1:64" s="1" customFormat="1" ht="14">
      <c r="A172" s="29" t="s">
        <v>284</v>
      </c>
      <c r="B172" s="20" t="s">
        <v>2</v>
      </c>
      <c r="C172" s="20">
        <v>32</v>
      </c>
      <c r="D172" s="20" t="s">
        <v>3</v>
      </c>
      <c r="E172" s="20" t="s">
        <v>285</v>
      </c>
      <c r="F172" s="20" t="s">
        <v>5</v>
      </c>
      <c r="G172" s="18">
        <f>(A174*A175+B174*B175+C174*C175+D174*D175+E174*E175+F174*F175+G174*G175+H174*H175+I174*I175+J174*J175+K174*K175)/C172</f>
        <v>94.8125</v>
      </c>
      <c r="H172" s="9"/>
      <c r="I172" s="20"/>
      <c r="J172" s="20"/>
      <c r="K172" s="20"/>
      <c r="L172" s="20"/>
      <c r="M172" s="20"/>
      <c r="N172" s="20"/>
      <c r="O172" s="20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</row>
    <row r="173" spans="1:64" s="2" customFormat="1" ht="14">
      <c r="A173" s="20" t="s">
        <v>286</v>
      </c>
      <c r="B173" s="20" t="s">
        <v>287</v>
      </c>
      <c r="C173" s="20" t="s">
        <v>288</v>
      </c>
      <c r="D173" s="20" t="s">
        <v>289</v>
      </c>
      <c r="E173" s="20" t="s">
        <v>290</v>
      </c>
      <c r="F173" s="20" t="s">
        <v>291</v>
      </c>
      <c r="G173" s="20" t="s">
        <v>283</v>
      </c>
      <c r="H173" s="9"/>
      <c r="I173" s="20"/>
      <c r="J173" s="20"/>
      <c r="K173" s="20"/>
      <c r="L173" s="20"/>
      <c r="M173" s="20"/>
      <c r="N173" s="20"/>
      <c r="O173" s="20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</row>
    <row r="174" spans="1:64" s="1" customFormat="1" ht="14">
      <c r="A174" s="20">
        <v>5</v>
      </c>
      <c r="B174" s="20">
        <v>6</v>
      </c>
      <c r="C174" s="20">
        <v>6</v>
      </c>
      <c r="D174" s="20">
        <v>6</v>
      </c>
      <c r="E174" s="20">
        <v>6</v>
      </c>
      <c r="F174" s="20">
        <v>1</v>
      </c>
      <c r="G174" s="20">
        <v>2</v>
      </c>
      <c r="H174" s="9"/>
      <c r="I174" s="20"/>
      <c r="J174" s="20"/>
      <c r="K174" s="20"/>
      <c r="L174" s="20"/>
      <c r="M174" s="20"/>
      <c r="N174" s="20"/>
      <c r="O174" s="20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</row>
    <row r="175" spans="1:64" s="2" customFormat="1" ht="14">
      <c r="A175" s="19">
        <v>95</v>
      </c>
      <c r="B175" s="19">
        <v>97</v>
      </c>
      <c r="C175" s="19">
        <v>96</v>
      </c>
      <c r="D175" s="19">
        <v>96</v>
      </c>
      <c r="E175" s="19">
        <v>93</v>
      </c>
      <c r="F175" s="19">
        <v>96</v>
      </c>
      <c r="G175" s="19">
        <v>85.5</v>
      </c>
      <c r="H175" s="19"/>
      <c r="I175" s="19"/>
      <c r="J175" s="19"/>
      <c r="K175" s="19"/>
      <c r="L175" s="19"/>
      <c r="M175" s="19"/>
      <c r="N175" s="19"/>
      <c r="O175" s="19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</row>
    <row r="176" spans="1:64" s="1" customFormat="1" ht="14">
      <c r="A176" s="29" t="s">
        <v>292</v>
      </c>
      <c r="B176" s="20" t="s">
        <v>2</v>
      </c>
      <c r="C176" s="20">
        <v>40</v>
      </c>
      <c r="D176" s="20" t="s">
        <v>3</v>
      </c>
      <c r="E176" s="20" t="s">
        <v>293</v>
      </c>
      <c r="F176" s="20" t="s">
        <v>5</v>
      </c>
      <c r="G176" s="18">
        <f>(A178*A179+B178*B179+C178*C179+D178*D179+E178*E179+F178*F179+G178*G179+H178*H179+I178*I179+J178*J179+K178*K179)/C176</f>
        <v>91.75</v>
      </c>
      <c r="H176" s="9"/>
      <c r="I176" s="9"/>
      <c r="J176" s="9"/>
      <c r="K176" s="9"/>
      <c r="L176" s="24"/>
      <c r="M176" s="9"/>
      <c r="N176" s="9"/>
      <c r="O176" s="9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</row>
    <row r="177" spans="1:64" s="2" customFormat="1" ht="14">
      <c r="A177" s="20" t="s">
        <v>294</v>
      </c>
      <c r="B177" s="20" t="s">
        <v>295</v>
      </c>
      <c r="C177" s="20" t="s">
        <v>296</v>
      </c>
      <c r="D177" s="20" t="s">
        <v>297</v>
      </c>
      <c r="E177" s="20" t="s">
        <v>298</v>
      </c>
      <c r="F177" s="20" t="s">
        <v>299</v>
      </c>
      <c r="G177" s="20" t="s">
        <v>300</v>
      </c>
      <c r="H177" s="9"/>
      <c r="I177" s="9"/>
      <c r="J177" s="9"/>
      <c r="K177" s="9"/>
      <c r="L177" s="9"/>
      <c r="M177" s="24"/>
      <c r="N177" s="9"/>
      <c r="O177" s="9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</row>
    <row r="178" spans="1:64" s="1" customFormat="1" ht="14">
      <c r="A178" s="20">
        <v>6</v>
      </c>
      <c r="B178" s="20">
        <v>6</v>
      </c>
      <c r="C178" s="20">
        <v>6</v>
      </c>
      <c r="D178" s="20">
        <v>4</v>
      </c>
      <c r="E178" s="20">
        <v>6</v>
      </c>
      <c r="F178" s="20">
        <v>6</v>
      </c>
      <c r="G178" s="20">
        <v>6</v>
      </c>
      <c r="H178" s="9"/>
      <c r="I178" s="9"/>
      <c r="J178" s="9"/>
      <c r="K178" s="9"/>
      <c r="L178" s="9"/>
      <c r="M178" s="24"/>
      <c r="N178" s="9"/>
      <c r="O178" s="9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</row>
    <row r="179" spans="1:64" s="2" customFormat="1" ht="14">
      <c r="A179" s="19">
        <v>92</v>
      </c>
      <c r="B179" s="19">
        <v>93</v>
      </c>
      <c r="C179" s="19">
        <v>92</v>
      </c>
      <c r="D179" s="19">
        <v>91</v>
      </c>
      <c r="E179" s="19">
        <v>89</v>
      </c>
      <c r="F179" s="19">
        <v>90</v>
      </c>
      <c r="G179" s="19">
        <v>95</v>
      </c>
      <c r="H179" s="19"/>
      <c r="I179" s="19"/>
      <c r="J179" s="19"/>
      <c r="K179" s="19"/>
      <c r="L179" s="19"/>
      <c r="M179" s="19"/>
      <c r="N179" s="19"/>
      <c r="O179" s="19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</row>
    <row r="180" spans="1:64" s="1" customFormat="1" ht="14">
      <c r="A180" s="17" t="s">
        <v>301</v>
      </c>
      <c r="B180" s="9" t="s">
        <v>2</v>
      </c>
      <c r="C180" s="9">
        <v>37</v>
      </c>
      <c r="D180" s="9" t="s">
        <v>3</v>
      </c>
      <c r="E180" s="9" t="s">
        <v>302</v>
      </c>
      <c r="F180" s="9" t="s">
        <v>5</v>
      </c>
      <c r="G180" s="18">
        <f>(A182*A183+B182*B183+C182*C183+D182*D183+E182*E183+F182*F183+G182*G183+H182*H183+I182*I183+J182*J183+K182*K183)/C180</f>
        <v>94.78378378378379</v>
      </c>
      <c r="H180" s="9"/>
      <c r="I180" s="9"/>
      <c r="J180" s="9"/>
      <c r="K180" s="9"/>
      <c r="L180" s="24"/>
      <c r="M180" s="9"/>
      <c r="N180" s="9"/>
      <c r="O180" s="9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</row>
    <row r="181" spans="1:64" s="2" customFormat="1" ht="14">
      <c r="A181" s="20" t="s">
        <v>303</v>
      </c>
      <c r="B181" s="20" t="s">
        <v>304</v>
      </c>
      <c r="C181" s="20" t="s">
        <v>305</v>
      </c>
      <c r="D181" s="20" t="s">
        <v>306</v>
      </c>
      <c r="E181" s="20" t="s">
        <v>307</v>
      </c>
      <c r="F181" s="20" t="s">
        <v>308</v>
      </c>
      <c r="G181" s="9" t="s">
        <v>309</v>
      </c>
      <c r="H181" s="9" t="s">
        <v>310</v>
      </c>
      <c r="I181" s="9"/>
      <c r="J181" s="9"/>
      <c r="K181" s="9"/>
      <c r="L181" s="9"/>
      <c r="M181" s="24"/>
      <c r="N181" s="9"/>
      <c r="O181" s="9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</row>
    <row r="182" spans="1:64" s="1" customFormat="1" ht="14">
      <c r="A182" s="20">
        <v>5</v>
      </c>
      <c r="B182" s="20">
        <v>6</v>
      </c>
      <c r="C182" s="20">
        <v>6</v>
      </c>
      <c r="D182" s="34">
        <v>6</v>
      </c>
      <c r="E182" s="20">
        <v>5</v>
      </c>
      <c r="F182" s="20">
        <v>6</v>
      </c>
      <c r="G182" s="9">
        <v>1</v>
      </c>
      <c r="H182" s="9">
        <v>2</v>
      </c>
      <c r="I182" s="9"/>
      <c r="J182" s="9"/>
      <c r="K182" s="9"/>
      <c r="L182" s="9"/>
      <c r="M182" s="24"/>
      <c r="N182" s="9"/>
      <c r="O182" s="9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</row>
    <row r="183" spans="1:64" s="2" customFormat="1" ht="14">
      <c r="A183" s="19">
        <v>96</v>
      </c>
      <c r="B183" s="19">
        <v>95</v>
      </c>
      <c r="C183" s="19">
        <v>93</v>
      </c>
      <c r="D183" s="19">
        <v>95</v>
      </c>
      <c r="E183" s="19">
        <v>95</v>
      </c>
      <c r="F183" s="19">
        <v>95</v>
      </c>
      <c r="G183" s="19">
        <v>94</v>
      </c>
      <c r="H183" s="19">
        <v>95</v>
      </c>
      <c r="I183" s="19"/>
      <c r="J183" s="19"/>
      <c r="K183" s="19"/>
      <c r="L183" s="19"/>
      <c r="M183" s="19"/>
      <c r="N183" s="19"/>
      <c r="O183" s="19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</row>
    <row r="184" spans="1:64" s="1" customFormat="1" ht="14">
      <c r="A184" s="29" t="s">
        <v>311</v>
      </c>
      <c r="B184" s="20" t="s">
        <v>2</v>
      </c>
      <c r="C184" s="20">
        <v>30</v>
      </c>
      <c r="D184" s="20" t="s">
        <v>3</v>
      </c>
      <c r="E184" s="20" t="s">
        <v>302</v>
      </c>
      <c r="F184" s="20" t="s">
        <v>5</v>
      </c>
      <c r="G184" s="18">
        <f>(A186*A187+B186*B187+C186*C187+D186*D187+E186*E187+F186*F187+G186*G187+H186*H187+I186*I187+J186*J187+K186*K187)/C184</f>
        <v>95.533333333333331</v>
      </c>
      <c r="H184" s="9"/>
      <c r="I184" s="9"/>
      <c r="J184" s="9"/>
      <c r="K184" s="9"/>
      <c r="L184" s="24"/>
      <c r="M184" s="9"/>
      <c r="N184" s="9"/>
      <c r="O184" s="9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</row>
    <row r="185" spans="1:64" s="2" customFormat="1" ht="14">
      <c r="A185" s="20" t="s">
        <v>312</v>
      </c>
      <c r="B185" s="20" t="s">
        <v>313</v>
      </c>
      <c r="C185" s="20" t="s">
        <v>314</v>
      </c>
      <c r="D185" s="20" t="s">
        <v>315</v>
      </c>
      <c r="E185" s="20" t="s">
        <v>316</v>
      </c>
      <c r="F185" s="9" t="s">
        <v>317</v>
      </c>
      <c r="G185" s="20"/>
      <c r="H185" s="9"/>
      <c r="I185" s="9"/>
      <c r="J185" s="9"/>
      <c r="K185" s="9"/>
      <c r="L185" s="9"/>
      <c r="M185" s="24"/>
      <c r="N185" s="9"/>
      <c r="O185" s="9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</row>
    <row r="186" spans="1:64" s="1" customFormat="1" ht="14">
      <c r="A186" s="20">
        <v>5</v>
      </c>
      <c r="B186" s="20">
        <v>6</v>
      </c>
      <c r="C186" s="20">
        <v>6</v>
      </c>
      <c r="D186" s="20">
        <v>6</v>
      </c>
      <c r="E186" s="20">
        <v>6</v>
      </c>
      <c r="F186" s="9">
        <v>1</v>
      </c>
      <c r="G186" s="20"/>
      <c r="H186" s="9"/>
      <c r="I186" s="9"/>
      <c r="J186" s="9"/>
      <c r="K186" s="9"/>
      <c r="L186" s="9"/>
      <c r="M186" s="24"/>
      <c r="N186" s="9"/>
      <c r="O186" s="9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</row>
    <row r="187" spans="1:64" s="2" customFormat="1" ht="14">
      <c r="A187" s="31">
        <v>94</v>
      </c>
      <c r="B187" s="31">
        <v>96</v>
      </c>
      <c r="C187" s="31">
        <v>97</v>
      </c>
      <c r="D187" s="31">
        <v>96</v>
      </c>
      <c r="E187" s="31">
        <v>95</v>
      </c>
      <c r="F187" s="31">
        <v>92</v>
      </c>
      <c r="G187" s="31"/>
      <c r="H187" s="19"/>
      <c r="I187" s="19"/>
      <c r="J187" s="19"/>
      <c r="K187" s="19"/>
      <c r="L187" s="19"/>
      <c r="M187" s="19"/>
      <c r="N187" s="19"/>
      <c r="O187" s="19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</row>
    <row r="188" spans="1:64" s="1" customFormat="1" ht="14">
      <c r="A188" s="29" t="s">
        <v>318</v>
      </c>
      <c r="B188" s="20" t="s">
        <v>2</v>
      </c>
      <c r="C188" s="20">
        <v>30</v>
      </c>
      <c r="D188" s="20" t="s">
        <v>3</v>
      </c>
      <c r="E188" s="20" t="s">
        <v>319</v>
      </c>
      <c r="F188" s="20" t="s">
        <v>5</v>
      </c>
      <c r="G188" s="18">
        <f>(A190*A191+B190*B191+C190*C191+D190*D191+E190*E191+F190*F191+G190*G191+H190*H191+I190*I191+J190*J191+K190*K191)/C188</f>
        <v>94.8</v>
      </c>
      <c r="H188" s="9"/>
      <c r="I188" s="9"/>
      <c r="J188" s="9"/>
      <c r="K188" s="9"/>
      <c r="L188" s="24"/>
      <c r="M188" s="9"/>
      <c r="N188" s="9"/>
      <c r="O188" s="9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</row>
    <row r="189" spans="1:64" s="2" customFormat="1" ht="14">
      <c r="A189" s="20" t="s">
        <v>320</v>
      </c>
      <c r="B189" s="20" t="s">
        <v>321</v>
      </c>
      <c r="C189" s="20" t="s">
        <v>322</v>
      </c>
      <c r="D189" s="20" t="s">
        <v>323</v>
      </c>
      <c r="E189" s="20" t="s">
        <v>324</v>
      </c>
      <c r="F189" s="20"/>
      <c r="G189" s="20"/>
      <c r="H189" s="9"/>
      <c r="I189" s="9"/>
      <c r="J189" s="9"/>
      <c r="K189" s="9"/>
      <c r="L189" s="9"/>
      <c r="M189" s="24"/>
      <c r="N189" s="9"/>
      <c r="O189" s="9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</row>
    <row r="190" spans="1:64" s="1" customFormat="1" ht="14">
      <c r="A190" s="20">
        <v>6</v>
      </c>
      <c r="B190" s="20">
        <v>6</v>
      </c>
      <c r="C190" s="20">
        <v>6</v>
      </c>
      <c r="D190" s="20">
        <v>6</v>
      </c>
      <c r="E190" s="20">
        <v>6</v>
      </c>
      <c r="F190" s="20"/>
      <c r="G190" s="20"/>
      <c r="H190" s="9"/>
      <c r="I190" s="9"/>
      <c r="J190" s="9"/>
      <c r="K190" s="9"/>
      <c r="L190" s="9"/>
      <c r="M190" s="24"/>
      <c r="N190" s="9"/>
      <c r="O190" s="9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</row>
    <row r="191" spans="1:64" s="2" customFormat="1" ht="14">
      <c r="A191" s="19">
        <v>95</v>
      </c>
      <c r="B191" s="19">
        <v>95</v>
      </c>
      <c r="C191" s="19">
        <v>94</v>
      </c>
      <c r="D191" s="19">
        <v>95</v>
      </c>
      <c r="E191" s="19">
        <v>95</v>
      </c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</row>
    <row r="192" spans="1:64" s="1" customFormat="1" ht="14">
      <c r="A192" s="17" t="s">
        <v>325</v>
      </c>
      <c r="B192" s="9" t="s">
        <v>2</v>
      </c>
      <c r="C192" s="9">
        <v>32</v>
      </c>
      <c r="D192" s="9" t="s">
        <v>3</v>
      </c>
      <c r="E192" s="9" t="s">
        <v>326</v>
      </c>
      <c r="F192" s="9" t="s">
        <v>5</v>
      </c>
      <c r="G192" s="18">
        <f>(A194*A195+B194*B195+C194*C195+D194*D195+E194*E195+F194*F195+G194*G195+H194*H195+I194*I195+J194*J195+K194*K195)/C192</f>
        <v>90.6875</v>
      </c>
      <c r="H192" s="9"/>
      <c r="I192" s="9"/>
      <c r="J192" s="9"/>
      <c r="K192" s="9"/>
      <c r="L192" s="24"/>
      <c r="M192" s="9"/>
      <c r="N192" s="9"/>
      <c r="O192" s="9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</row>
    <row r="193" spans="1:64" s="2" customFormat="1" ht="14">
      <c r="A193" s="20" t="s">
        <v>327</v>
      </c>
      <c r="B193" s="20" t="s">
        <v>328</v>
      </c>
      <c r="C193" s="20" t="s">
        <v>329</v>
      </c>
      <c r="D193" s="20" t="s">
        <v>330</v>
      </c>
      <c r="E193" s="20" t="s">
        <v>331</v>
      </c>
      <c r="F193" s="20" t="s">
        <v>332</v>
      </c>
      <c r="G193" s="9" t="s">
        <v>333</v>
      </c>
      <c r="H193" s="9" t="s">
        <v>334</v>
      </c>
      <c r="I193" s="9"/>
      <c r="J193" s="9"/>
      <c r="K193" s="9"/>
      <c r="L193" s="9"/>
      <c r="M193" s="24"/>
      <c r="N193" s="9"/>
      <c r="O193" s="9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</row>
    <row r="194" spans="1:64" s="1" customFormat="1" ht="14">
      <c r="A194" s="20">
        <v>4</v>
      </c>
      <c r="B194" s="20">
        <v>6</v>
      </c>
      <c r="C194" s="20">
        <v>5</v>
      </c>
      <c r="D194" s="20">
        <v>6</v>
      </c>
      <c r="E194" s="20">
        <v>6</v>
      </c>
      <c r="F194" s="20">
        <v>2</v>
      </c>
      <c r="G194" s="9">
        <v>2</v>
      </c>
      <c r="H194" s="9">
        <v>1</v>
      </c>
      <c r="I194" s="9"/>
      <c r="J194" s="9"/>
      <c r="K194" s="9"/>
      <c r="L194" s="9"/>
      <c r="M194" s="24"/>
      <c r="N194" s="9"/>
      <c r="O194" s="9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</row>
    <row r="195" spans="1:64" s="2" customFormat="1" ht="14">
      <c r="A195" s="19">
        <v>97</v>
      </c>
      <c r="B195" s="19">
        <v>84</v>
      </c>
      <c r="C195" s="19">
        <v>92</v>
      </c>
      <c r="D195" s="19">
        <v>98</v>
      </c>
      <c r="E195" s="19">
        <v>86</v>
      </c>
      <c r="F195" s="19">
        <v>88</v>
      </c>
      <c r="G195" s="19">
        <v>90</v>
      </c>
      <c r="H195" s="19">
        <v>90</v>
      </c>
      <c r="I195" s="19"/>
      <c r="J195" s="19"/>
      <c r="K195" s="19"/>
      <c r="L195" s="19"/>
      <c r="M195" s="19"/>
      <c r="N195" s="19"/>
      <c r="O195" s="19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</row>
    <row r="196" spans="1:64" s="1" customFormat="1" ht="14">
      <c r="A196" s="17" t="s">
        <v>335</v>
      </c>
      <c r="B196" s="9" t="s">
        <v>2</v>
      </c>
      <c r="C196" s="9">
        <v>31</v>
      </c>
      <c r="D196" s="9" t="s">
        <v>3</v>
      </c>
      <c r="E196" s="9" t="s">
        <v>285</v>
      </c>
      <c r="F196" s="9" t="s">
        <v>5</v>
      </c>
      <c r="G196" s="18">
        <f>(A198*A199+B198*B199+C198*C199+D198*D199+E198*E199+F198*F199+G198*G199+H198*H199+I198*I199+J198*J199+K198*K199)/C196</f>
        <v>93.903225806451616</v>
      </c>
      <c r="H196" s="9"/>
      <c r="I196" s="9"/>
      <c r="J196" s="9"/>
      <c r="K196" s="9"/>
      <c r="L196" s="24"/>
      <c r="M196" s="9"/>
      <c r="N196" s="9"/>
      <c r="O196" s="9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</row>
    <row r="197" spans="1:64" s="2" customFormat="1" ht="14">
      <c r="A197" s="20" t="s">
        <v>336</v>
      </c>
      <c r="B197" s="20" t="s">
        <v>337</v>
      </c>
      <c r="C197" s="20" t="s">
        <v>338</v>
      </c>
      <c r="D197" s="20" t="s">
        <v>339</v>
      </c>
      <c r="E197" s="20" t="s">
        <v>291</v>
      </c>
      <c r="F197" s="9" t="s">
        <v>290</v>
      </c>
      <c r="G197" s="9" t="s">
        <v>310</v>
      </c>
      <c r="H197" s="9"/>
      <c r="I197" s="9"/>
      <c r="J197" s="9"/>
      <c r="K197" s="9"/>
      <c r="L197" s="9"/>
      <c r="M197" s="24"/>
      <c r="N197" s="9"/>
      <c r="O197" s="9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</row>
    <row r="198" spans="1:64" s="1" customFormat="1" ht="14">
      <c r="A198" s="20">
        <v>6</v>
      </c>
      <c r="B198" s="20">
        <v>6</v>
      </c>
      <c r="C198" s="20">
        <v>6</v>
      </c>
      <c r="D198" s="20">
        <v>6</v>
      </c>
      <c r="E198" s="20">
        <v>4</v>
      </c>
      <c r="F198" s="9">
        <v>1</v>
      </c>
      <c r="G198" s="9">
        <v>2</v>
      </c>
      <c r="H198" s="9"/>
      <c r="I198" s="9"/>
      <c r="J198" s="9"/>
      <c r="K198" s="9"/>
      <c r="L198" s="9"/>
      <c r="M198" s="24"/>
      <c r="N198" s="9"/>
      <c r="O198" s="9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</row>
    <row r="199" spans="1:64" s="2" customFormat="1" ht="14">
      <c r="A199" s="19">
        <v>97</v>
      </c>
      <c r="B199" s="19">
        <v>83</v>
      </c>
      <c r="C199" s="19">
        <v>97</v>
      </c>
      <c r="D199" s="19">
        <v>97</v>
      </c>
      <c r="E199" s="19">
        <v>96</v>
      </c>
      <c r="F199" s="19">
        <v>93</v>
      </c>
      <c r="G199" s="19">
        <v>95</v>
      </c>
      <c r="H199" s="19"/>
      <c r="I199" s="19"/>
      <c r="J199" s="19"/>
      <c r="K199" s="19"/>
      <c r="L199" s="19"/>
      <c r="M199" s="19"/>
      <c r="N199" s="19"/>
      <c r="O199" s="19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</row>
    <row r="200" spans="1:64" s="1" customFormat="1" ht="14">
      <c r="A200" s="17" t="s">
        <v>340</v>
      </c>
      <c r="B200" s="9" t="s">
        <v>2</v>
      </c>
      <c r="C200" s="9">
        <v>19</v>
      </c>
      <c r="D200" s="9" t="s">
        <v>3</v>
      </c>
      <c r="E200" s="21" t="s">
        <v>341</v>
      </c>
      <c r="F200" s="9" t="s">
        <v>5</v>
      </c>
      <c r="G200" s="18">
        <f>(A202*A203+B202*B203+C202*C203+D202*D203+E202*E203+F202*F203+G202*G203+H202*H203+I202*I203+J202*J203+K202*K203)/C200</f>
        <v>90.78947368421052</v>
      </c>
      <c r="H200" s="9"/>
      <c r="I200" s="9"/>
      <c r="J200" s="9"/>
      <c r="K200" s="9"/>
      <c r="L200" s="24"/>
      <c r="M200" s="9"/>
      <c r="N200" s="9"/>
      <c r="O200" s="9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</row>
    <row r="201" spans="1:64" s="2" customFormat="1" ht="14">
      <c r="A201" s="20" t="s">
        <v>342</v>
      </c>
      <c r="B201" s="20" t="s">
        <v>343</v>
      </c>
      <c r="C201" s="9" t="s">
        <v>334</v>
      </c>
      <c r="D201" s="9" t="s">
        <v>333</v>
      </c>
      <c r="E201" s="9"/>
      <c r="F201" s="9"/>
      <c r="G201" s="9"/>
      <c r="H201" s="9"/>
      <c r="I201" s="9"/>
      <c r="J201" s="9"/>
      <c r="K201" s="9"/>
      <c r="L201" s="9"/>
      <c r="M201" s="24"/>
      <c r="N201" s="9"/>
      <c r="O201" s="9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</row>
    <row r="202" spans="1:64" s="1" customFormat="1" ht="14">
      <c r="A202" s="20">
        <v>5</v>
      </c>
      <c r="B202" s="20">
        <v>5</v>
      </c>
      <c r="C202" s="9">
        <v>6</v>
      </c>
      <c r="D202" s="9">
        <v>3</v>
      </c>
      <c r="E202" s="9"/>
      <c r="F202" s="9"/>
      <c r="G202" s="9"/>
      <c r="H202" s="9"/>
      <c r="I202" s="9"/>
      <c r="J202" s="9"/>
      <c r="K202" s="9"/>
      <c r="L202" s="9"/>
      <c r="M202" s="24"/>
      <c r="N202" s="9"/>
      <c r="O202" s="9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</row>
    <row r="203" spans="1:64" s="2" customFormat="1" ht="14">
      <c r="A203" s="19">
        <v>86</v>
      </c>
      <c r="B203" s="19">
        <v>97</v>
      </c>
      <c r="C203" s="19">
        <v>90</v>
      </c>
      <c r="D203" s="19">
        <v>90</v>
      </c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</row>
    <row r="204" spans="1:64" s="1" customFormat="1" ht="14">
      <c r="A204" s="17" t="s">
        <v>344</v>
      </c>
      <c r="B204" s="9" t="s">
        <v>2</v>
      </c>
      <c r="C204" s="9">
        <v>21</v>
      </c>
      <c r="D204" s="9" t="s">
        <v>3</v>
      </c>
      <c r="E204" s="9" t="s">
        <v>345</v>
      </c>
      <c r="F204" s="9" t="s">
        <v>5</v>
      </c>
      <c r="G204" s="18">
        <f>(A206*A207+B206*B207+C206*C207+D206*D207+E206*E207+F206*F207+G206*G207+H206*H207+I206*I207+J206*J207+K206*K207)/C204</f>
        <v>91.142857142857139</v>
      </c>
      <c r="H204" s="9"/>
      <c r="I204" s="9"/>
      <c r="J204" s="9"/>
      <c r="K204" s="9"/>
      <c r="L204" s="24"/>
      <c r="M204" s="9"/>
      <c r="N204" s="9"/>
      <c r="O204" s="9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</row>
    <row r="205" spans="1:64" s="2" customFormat="1" ht="14">
      <c r="A205" s="9" t="s">
        <v>346</v>
      </c>
      <c r="B205" s="9" t="s">
        <v>347</v>
      </c>
      <c r="C205" s="9" t="s">
        <v>348</v>
      </c>
      <c r="D205" s="9" t="s">
        <v>349</v>
      </c>
      <c r="E205" s="9"/>
      <c r="F205" s="9"/>
      <c r="G205" s="9"/>
      <c r="H205" s="9"/>
      <c r="I205" s="9"/>
      <c r="J205" s="9"/>
      <c r="K205" s="9"/>
      <c r="L205" s="9"/>
      <c r="M205" s="24"/>
      <c r="N205" s="9"/>
      <c r="O205" s="9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</row>
    <row r="206" spans="1:64" s="1" customFormat="1" ht="14">
      <c r="A206" s="9">
        <v>3</v>
      </c>
      <c r="B206" s="9">
        <v>6</v>
      </c>
      <c r="C206" s="9">
        <v>6</v>
      </c>
      <c r="D206" s="9">
        <v>6</v>
      </c>
      <c r="E206" s="9"/>
      <c r="F206" s="9"/>
      <c r="G206" s="9"/>
      <c r="H206" s="9"/>
      <c r="I206" s="9"/>
      <c r="J206" s="9"/>
      <c r="K206" s="9"/>
      <c r="L206" s="9"/>
      <c r="M206" s="24"/>
      <c r="N206" s="9"/>
      <c r="O206" s="9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</row>
    <row r="207" spans="1:64" s="2" customFormat="1" ht="14">
      <c r="A207" s="19">
        <v>88</v>
      </c>
      <c r="B207" s="19">
        <v>91</v>
      </c>
      <c r="C207" s="19">
        <v>93</v>
      </c>
      <c r="D207" s="19">
        <v>91</v>
      </c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</row>
    <row r="208" spans="1:64" s="1" customFormat="1" ht="14">
      <c r="A208" s="29" t="s">
        <v>350</v>
      </c>
      <c r="B208" s="20" t="s">
        <v>2</v>
      </c>
      <c r="C208" s="20">
        <v>18</v>
      </c>
      <c r="D208" s="20" t="s">
        <v>3</v>
      </c>
      <c r="E208" s="20" t="s">
        <v>278</v>
      </c>
      <c r="F208" s="9" t="s">
        <v>5</v>
      </c>
      <c r="G208" s="18">
        <f>(A210*A211+B210*B211+C210*C211+D210*D211+E210*E211+F210*F211+G210*G211+H210*H211+I210*I211+J210*J211+K210*K211)/C208</f>
        <v>95.277777777777771</v>
      </c>
      <c r="H208" s="9"/>
      <c r="I208" s="9"/>
      <c r="J208" s="9"/>
      <c r="K208" s="9"/>
      <c r="L208" s="24"/>
      <c r="M208" s="9"/>
      <c r="N208" s="9"/>
      <c r="O208" s="9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</row>
    <row r="209" spans="1:64" s="2" customFormat="1" ht="14">
      <c r="A209" s="20" t="s">
        <v>351</v>
      </c>
      <c r="B209" s="20" t="s">
        <v>352</v>
      </c>
      <c r="C209" s="20" t="s">
        <v>353</v>
      </c>
      <c r="D209" s="20" t="s">
        <v>280</v>
      </c>
      <c r="E209" s="20"/>
      <c r="F209" s="9"/>
      <c r="G209" s="9"/>
      <c r="H209" s="9"/>
      <c r="I209" s="9"/>
      <c r="J209" s="9"/>
      <c r="K209" s="9"/>
      <c r="L209" s="9"/>
      <c r="M209" s="24"/>
      <c r="N209" s="9"/>
      <c r="O209" s="9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</row>
    <row r="210" spans="1:64" s="1" customFormat="1" ht="14">
      <c r="A210" s="20">
        <v>5</v>
      </c>
      <c r="B210" s="20">
        <v>6</v>
      </c>
      <c r="C210" s="20">
        <v>6</v>
      </c>
      <c r="D210" s="20">
        <v>1</v>
      </c>
      <c r="E210" s="20"/>
      <c r="F210" s="9"/>
      <c r="G210" s="9"/>
      <c r="H210" s="9"/>
      <c r="I210" s="9"/>
      <c r="J210" s="9"/>
      <c r="K210" s="9"/>
      <c r="L210" s="9"/>
      <c r="M210" s="24"/>
      <c r="N210" s="9"/>
      <c r="O210" s="9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</row>
    <row r="211" spans="1:64" s="2" customFormat="1" ht="14">
      <c r="A211" s="19">
        <v>97</v>
      </c>
      <c r="B211" s="19">
        <v>95</v>
      </c>
      <c r="C211" s="19">
        <v>94</v>
      </c>
      <c r="D211" s="19">
        <v>96</v>
      </c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</row>
    <row r="212" spans="1:64" s="1" customFormat="1" ht="14">
      <c r="A212" s="29" t="s">
        <v>354</v>
      </c>
      <c r="B212" s="20" t="s">
        <v>2</v>
      </c>
      <c r="C212" s="20">
        <v>19</v>
      </c>
      <c r="D212" s="20" t="s">
        <v>3</v>
      </c>
      <c r="E212" s="20" t="s">
        <v>355</v>
      </c>
      <c r="F212" s="20" t="s">
        <v>5</v>
      </c>
      <c r="G212" s="18">
        <f>(A214*A215+B214*B215+C214*C215+D214*D215+E214*E215+F214*F215+G214*G215+H214*H215+I214*I215+J214*J215+K214*K215)/C212</f>
        <v>93.736842105263165</v>
      </c>
      <c r="H212" s="9"/>
      <c r="I212" s="9"/>
      <c r="J212" s="9"/>
      <c r="K212" s="9"/>
      <c r="L212" s="24"/>
      <c r="M212" s="9"/>
      <c r="N212" s="9"/>
      <c r="O212" s="9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</row>
    <row r="213" spans="1:64" s="2" customFormat="1" ht="14">
      <c r="A213" s="20" t="s">
        <v>356</v>
      </c>
      <c r="B213" s="20" t="s">
        <v>357</v>
      </c>
      <c r="C213" s="20" t="s">
        <v>358</v>
      </c>
      <c r="D213" s="20" t="s">
        <v>129</v>
      </c>
      <c r="E213" s="20"/>
      <c r="F213" s="20"/>
      <c r="G213" s="20"/>
      <c r="H213" s="9"/>
      <c r="I213" s="9"/>
      <c r="J213" s="9"/>
      <c r="K213" s="9"/>
      <c r="L213" s="9"/>
      <c r="M213" s="24"/>
      <c r="N213" s="9"/>
      <c r="O213" s="9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</row>
    <row r="214" spans="1:64" s="1" customFormat="1" ht="14">
      <c r="A214" s="20">
        <v>6</v>
      </c>
      <c r="B214" s="20">
        <v>6</v>
      </c>
      <c r="C214" s="20">
        <v>6</v>
      </c>
      <c r="D214" s="20">
        <v>1</v>
      </c>
      <c r="E214" s="20"/>
      <c r="F214" s="20"/>
      <c r="G214" s="20"/>
      <c r="H214" s="9"/>
      <c r="I214" s="9"/>
      <c r="J214" s="9"/>
      <c r="K214" s="9"/>
      <c r="L214" s="9"/>
      <c r="M214" s="24"/>
      <c r="N214" s="9"/>
      <c r="O214" s="9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</row>
    <row r="215" spans="1:64" s="2" customFormat="1" ht="14">
      <c r="A215" s="31">
        <v>95</v>
      </c>
      <c r="B215" s="31">
        <v>95</v>
      </c>
      <c r="C215" s="31">
        <v>94</v>
      </c>
      <c r="D215" s="31">
        <v>77</v>
      </c>
      <c r="E215" s="31"/>
      <c r="F215" s="31"/>
      <c r="G215" s="31"/>
      <c r="H215" s="19"/>
      <c r="I215" s="19"/>
      <c r="J215" s="19"/>
      <c r="K215" s="19"/>
      <c r="L215" s="19"/>
      <c r="M215" s="19"/>
      <c r="N215" s="19"/>
      <c r="O215" s="19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</row>
    <row r="216" spans="1:64" s="1" customFormat="1" ht="14">
      <c r="A216" s="29" t="s">
        <v>359</v>
      </c>
      <c r="B216" s="20" t="s">
        <v>2</v>
      </c>
      <c r="C216" s="20">
        <v>23</v>
      </c>
      <c r="D216" s="20" t="s">
        <v>3</v>
      </c>
      <c r="E216" s="20" t="s">
        <v>360</v>
      </c>
      <c r="F216" s="20" t="s">
        <v>5</v>
      </c>
      <c r="G216" s="18">
        <f>(A218*A219+B218*B219+C218*C219+D218*D219+E218*E219+F218*F219+G218*G219+H218*H219+I218*I219+J218*J219+K218*K219)/C216</f>
        <v>94.217391304347828</v>
      </c>
      <c r="H216" s="9"/>
      <c r="I216" s="9"/>
      <c r="J216" s="9"/>
      <c r="K216" s="9"/>
      <c r="L216" s="24"/>
      <c r="M216" s="9"/>
      <c r="N216" s="9"/>
      <c r="O216" s="9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</row>
    <row r="217" spans="1:64" s="2" customFormat="1" ht="14">
      <c r="A217" s="20" t="s">
        <v>361</v>
      </c>
      <c r="B217" s="20" t="s">
        <v>362</v>
      </c>
      <c r="C217" s="20" t="s">
        <v>363</v>
      </c>
      <c r="D217" s="20" t="s">
        <v>364</v>
      </c>
      <c r="E217" s="20" t="s">
        <v>321</v>
      </c>
      <c r="F217" s="20" t="s">
        <v>356</v>
      </c>
      <c r="G217" s="20" t="s">
        <v>365</v>
      </c>
      <c r="H217" s="20"/>
      <c r="I217" s="9"/>
      <c r="J217" s="9"/>
      <c r="K217" s="9"/>
      <c r="L217" s="9"/>
      <c r="M217" s="24"/>
      <c r="N217" s="9"/>
      <c r="O217" s="9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</row>
    <row r="218" spans="1:64" s="1" customFormat="1" ht="14">
      <c r="A218" s="20">
        <v>6</v>
      </c>
      <c r="B218" s="20">
        <v>6</v>
      </c>
      <c r="C218" s="20">
        <v>6</v>
      </c>
      <c r="D218" s="20">
        <v>1</v>
      </c>
      <c r="E218" s="20">
        <v>1</v>
      </c>
      <c r="F218" s="20">
        <v>1</v>
      </c>
      <c r="G218" s="20">
        <v>2</v>
      </c>
      <c r="H218" s="20"/>
      <c r="I218" s="9"/>
      <c r="J218" s="9"/>
      <c r="K218" s="9"/>
      <c r="L218" s="9"/>
      <c r="M218" s="24"/>
      <c r="N218" s="9"/>
      <c r="O218" s="9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</row>
    <row r="219" spans="1:64" s="2" customFormat="1" ht="14">
      <c r="A219" s="19">
        <v>93</v>
      </c>
      <c r="B219" s="19">
        <v>95</v>
      </c>
      <c r="C219" s="19">
        <v>95</v>
      </c>
      <c r="D219" s="19">
        <v>91</v>
      </c>
      <c r="E219" s="19">
        <v>95</v>
      </c>
      <c r="F219" s="19">
        <v>95</v>
      </c>
      <c r="G219" s="19">
        <v>94</v>
      </c>
      <c r="H219" s="19"/>
      <c r="I219" s="19"/>
      <c r="J219" s="19"/>
      <c r="K219" s="19"/>
      <c r="L219" s="19"/>
      <c r="M219" s="19"/>
      <c r="N219" s="19"/>
      <c r="O219" s="19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</row>
    <row r="220" spans="1:64" s="1" customFormat="1" ht="14">
      <c r="A220" s="17" t="s">
        <v>366</v>
      </c>
      <c r="B220" s="9" t="s">
        <v>2</v>
      </c>
      <c r="C220" s="9">
        <v>23</v>
      </c>
      <c r="D220" s="9" t="s">
        <v>3</v>
      </c>
      <c r="E220" s="9" t="s">
        <v>302</v>
      </c>
      <c r="F220" s="9" t="s">
        <v>5</v>
      </c>
      <c r="G220" s="18">
        <f>(A222*A223+B222*B223+C222*C223+D222*D223+E222*E223+F222*F223+G222*G223+H222*H223+I222*I223+J222*J223+K222*K223)/C220</f>
        <v>95.782608695652172</v>
      </c>
      <c r="H220" s="9"/>
      <c r="I220" s="9"/>
      <c r="J220" s="9"/>
      <c r="K220" s="9"/>
      <c r="L220" s="24"/>
      <c r="M220" s="9"/>
      <c r="N220" s="9"/>
      <c r="O220" s="9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</row>
    <row r="221" spans="1:64" s="2" customFormat="1" ht="14">
      <c r="A221" s="20" t="s">
        <v>369</v>
      </c>
      <c r="B221" s="20" t="s">
        <v>370</v>
      </c>
      <c r="C221" s="20" t="s">
        <v>367</v>
      </c>
      <c r="D221" s="20" t="s">
        <v>368</v>
      </c>
      <c r="E221" s="20"/>
      <c r="F221" s="9"/>
      <c r="G221" s="9"/>
      <c r="H221" s="9"/>
      <c r="I221" s="9"/>
      <c r="J221" s="9"/>
      <c r="K221" s="9"/>
      <c r="L221" s="9"/>
      <c r="M221" s="24"/>
      <c r="N221" s="9"/>
      <c r="O221" s="9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</row>
    <row r="222" spans="1:64" s="1" customFormat="1" ht="14">
      <c r="A222" s="20">
        <v>6</v>
      </c>
      <c r="B222" s="20">
        <v>5</v>
      </c>
      <c r="C222" s="20">
        <v>6</v>
      </c>
      <c r="D222" s="20">
        <v>6</v>
      </c>
      <c r="E222" s="20"/>
      <c r="F222" s="9"/>
      <c r="G222" s="9"/>
      <c r="H222" s="9"/>
      <c r="I222" s="9"/>
      <c r="J222" s="9"/>
      <c r="K222" s="9"/>
      <c r="L222" s="9"/>
      <c r="M222" s="24"/>
      <c r="N222" s="9"/>
      <c r="O222" s="9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</row>
    <row r="223" spans="1:64" s="2" customFormat="1" ht="14">
      <c r="A223" s="31">
        <v>98</v>
      </c>
      <c r="B223" s="31">
        <v>89</v>
      </c>
      <c r="C223" s="100">
        <v>98</v>
      </c>
      <c r="D223" s="31">
        <v>97</v>
      </c>
      <c r="E223" s="31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</row>
    <row r="224" spans="1:64" s="1" customFormat="1" ht="14">
      <c r="A224" s="17" t="s">
        <v>371</v>
      </c>
      <c r="B224" s="9" t="s">
        <v>2</v>
      </c>
      <c r="C224" s="9">
        <v>24</v>
      </c>
      <c r="D224" s="9" t="s">
        <v>3</v>
      </c>
      <c r="E224" s="9" t="s">
        <v>278</v>
      </c>
      <c r="F224" s="9" t="s">
        <v>5</v>
      </c>
      <c r="G224" s="18">
        <f>(A226*A227+B226*B227+C226*C227+D226*D227+E226*E227+F226*F227+G226*G227+H226*H227+I226*I227+J226*J227+K226*K227)/C224</f>
        <v>96.25</v>
      </c>
      <c r="H224" s="9"/>
      <c r="I224" s="9"/>
      <c r="J224" s="9"/>
      <c r="K224" s="9"/>
      <c r="L224" s="24"/>
      <c r="M224" s="9"/>
      <c r="N224" s="9"/>
      <c r="O224" s="9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</row>
    <row r="225" spans="1:64" s="2" customFormat="1" ht="14">
      <c r="A225" s="99"/>
      <c r="B225" s="20" t="s">
        <v>372</v>
      </c>
      <c r="C225" s="20" t="s">
        <v>373</v>
      </c>
      <c r="D225" s="20" t="s">
        <v>374</v>
      </c>
      <c r="E225" s="20" t="s">
        <v>375</v>
      </c>
      <c r="F225" s="9"/>
      <c r="G225" s="9"/>
      <c r="H225" s="9"/>
      <c r="I225" s="9"/>
      <c r="J225" s="9"/>
      <c r="K225" s="9"/>
      <c r="L225" s="9"/>
      <c r="M225" s="24"/>
      <c r="N225" s="9"/>
      <c r="O225" s="9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</row>
    <row r="226" spans="1:64" s="1" customFormat="1" ht="14">
      <c r="A226" s="99"/>
      <c r="B226" s="20">
        <v>6</v>
      </c>
      <c r="C226" s="20">
        <v>6</v>
      </c>
      <c r="D226" s="20">
        <v>6</v>
      </c>
      <c r="E226" s="20">
        <v>6</v>
      </c>
      <c r="F226" s="9"/>
      <c r="G226" s="9"/>
      <c r="H226" s="9"/>
      <c r="I226" s="9"/>
      <c r="J226" s="9"/>
      <c r="K226" s="9"/>
      <c r="L226" s="9"/>
      <c r="M226" s="24"/>
      <c r="N226" s="9"/>
      <c r="O226" s="9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</row>
    <row r="227" spans="1:64" s="2" customFormat="1" ht="14">
      <c r="A227" s="98"/>
      <c r="B227" s="19">
        <v>98</v>
      </c>
      <c r="C227" s="19">
        <v>92</v>
      </c>
      <c r="D227" s="19">
        <v>98</v>
      </c>
      <c r="E227" s="19">
        <v>97</v>
      </c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</row>
    <row r="228" spans="1:64" s="1" customFormat="1" ht="14">
      <c r="A228" s="17" t="s">
        <v>376</v>
      </c>
      <c r="B228" s="9" t="s">
        <v>2</v>
      </c>
      <c r="C228" s="9">
        <v>32</v>
      </c>
      <c r="D228" s="9" t="s">
        <v>3</v>
      </c>
      <c r="E228" s="9" t="s">
        <v>302</v>
      </c>
      <c r="F228" s="9" t="s">
        <v>5</v>
      </c>
      <c r="G228" s="18">
        <f>(A230*A231+B230*B231+C230*C231+D230*D231+E230*E231+F230*F231+G230*G231+H230*H231+I230*I231+J230*J231+K230*K231)/C228</f>
        <v>93.375</v>
      </c>
      <c r="H228" s="9"/>
      <c r="I228" s="9"/>
      <c r="J228" s="9"/>
      <c r="K228" s="9"/>
      <c r="L228" s="24"/>
      <c r="M228" s="9"/>
      <c r="N228" s="9"/>
      <c r="O228" s="9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</row>
    <row r="229" spans="1:64" s="2" customFormat="1" ht="14">
      <c r="A229" s="20" t="s">
        <v>377</v>
      </c>
      <c r="B229" s="20" t="s">
        <v>378</v>
      </c>
      <c r="C229" s="20" t="s">
        <v>379</v>
      </c>
      <c r="D229" s="20" t="s">
        <v>380</v>
      </c>
      <c r="E229" s="20" t="s">
        <v>381</v>
      </c>
      <c r="F229" s="9" t="s">
        <v>288</v>
      </c>
      <c r="G229" s="9" t="s">
        <v>382</v>
      </c>
      <c r="H229" s="9"/>
      <c r="I229" s="9"/>
      <c r="J229" s="9"/>
      <c r="K229" s="9"/>
      <c r="L229" s="9"/>
      <c r="M229" s="24"/>
      <c r="N229" s="9"/>
      <c r="O229" s="9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</row>
    <row r="230" spans="1:64" s="1" customFormat="1" ht="14">
      <c r="A230" s="20">
        <v>6</v>
      </c>
      <c r="B230" s="20">
        <v>6</v>
      </c>
      <c r="C230" s="20">
        <v>6</v>
      </c>
      <c r="D230" s="20">
        <v>6</v>
      </c>
      <c r="E230" s="20">
        <v>4</v>
      </c>
      <c r="F230" s="9">
        <v>1</v>
      </c>
      <c r="G230" s="9">
        <v>3</v>
      </c>
      <c r="H230" s="9"/>
      <c r="I230" s="9"/>
      <c r="J230" s="9"/>
      <c r="K230" s="9"/>
      <c r="L230" s="9"/>
      <c r="M230" s="24"/>
      <c r="N230" s="9"/>
      <c r="O230" s="9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</row>
    <row r="231" spans="1:64" s="2" customFormat="1" ht="14">
      <c r="A231" s="19">
        <v>93</v>
      </c>
      <c r="B231" s="19">
        <v>90</v>
      </c>
      <c r="C231" s="19">
        <v>93</v>
      </c>
      <c r="D231" s="19">
        <v>97</v>
      </c>
      <c r="E231" s="19">
        <v>90</v>
      </c>
      <c r="F231" s="19">
        <v>96</v>
      </c>
      <c r="G231" s="19">
        <v>98</v>
      </c>
      <c r="H231" s="19"/>
      <c r="I231" s="19"/>
      <c r="J231" s="19"/>
      <c r="K231" s="19"/>
      <c r="L231" s="19"/>
      <c r="M231" s="19"/>
      <c r="N231" s="19"/>
      <c r="O231" s="19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</row>
    <row r="232" spans="1:64" s="1" customFormat="1" ht="14">
      <c r="A232" s="17" t="s">
        <v>383</v>
      </c>
      <c r="B232" s="9" t="s">
        <v>2</v>
      </c>
      <c r="C232" s="9">
        <v>39</v>
      </c>
      <c r="D232" s="9" t="s">
        <v>3</v>
      </c>
      <c r="E232" s="9" t="s">
        <v>384</v>
      </c>
      <c r="F232" s="9" t="s">
        <v>5</v>
      </c>
      <c r="G232" s="18">
        <f>(A234*A235+B234*B235+C234*C235+D234*D235+E234*E235+F234*F235+G234*G235+H234*H235+I234*I235+J234*J235+K234*K235)/C232</f>
        <v>94.205128205128204</v>
      </c>
      <c r="H232" s="9"/>
      <c r="I232" s="9"/>
      <c r="J232" s="9"/>
      <c r="K232" s="9"/>
      <c r="L232" s="24"/>
      <c r="M232" s="9"/>
      <c r="N232" s="9"/>
      <c r="O232" s="9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</row>
    <row r="233" spans="1:64" s="2" customFormat="1" ht="14">
      <c r="A233" s="9" t="s">
        <v>385</v>
      </c>
      <c r="B233" s="9" t="s">
        <v>386</v>
      </c>
      <c r="C233" s="9" t="s">
        <v>387</v>
      </c>
      <c r="D233" s="9" t="s">
        <v>388</v>
      </c>
      <c r="E233" s="9" t="s">
        <v>389</v>
      </c>
      <c r="F233" s="9" t="s">
        <v>390</v>
      </c>
      <c r="G233" s="9" t="s">
        <v>391</v>
      </c>
      <c r="H233" s="9"/>
      <c r="I233" s="9"/>
      <c r="J233" s="9"/>
      <c r="K233" s="9"/>
      <c r="L233" s="9"/>
      <c r="M233" s="24"/>
      <c r="N233" s="9"/>
      <c r="O233" s="9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</row>
    <row r="234" spans="1:64" s="1" customFormat="1" ht="14">
      <c r="A234" s="9">
        <v>6</v>
      </c>
      <c r="B234" s="9">
        <v>5</v>
      </c>
      <c r="C234" s="9">
        <v>5</v>
      </c>
      <c r="D234" s="9">
        <v>5</v>
      </c>
      <c r="E234" s="9">
        <v>6</v>
      </c>
      <c r="F234" s="9">
        <v>6</v>
      </c>
      <c r="G234" s="9">
        <v>6</v>
      </c>
      <c r="H234" s="9"/>
      <c r="I234" s="9"/>
      <c r="J234" s="9"/>
      <c r="K234" s="9"/>
      <c r="L234" s="9"/>
      <c r="M234" s="24"/>
      <c r="N234" s="9"/>
      <c r="O234" s="9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</row>
    <row r="235" spans="1:64" s="2" customFormat="1" ht="14">
      <c r="A235" s="19">
        <v>92</v>
      </c>
      <c r="B235" s="19">
        <v>94</v>
      </c>
      <c r="C235" s="19">
        <v>94</v>
      </c>
      <c r="D235" s="19">
        <v>98</v>
      </c>
      <c r="E235" s="19">
        <v>96</v>
      </c>
      <c r="F235" s="19">
        <v>96</v>
      </c>
      <c r="G235" s="19">
        <v>90</v>
      </c>
      <c r="H235" s="19"/>
      <c r="I235" s="19"/>
      <c r="J235" s="19"/>
      <c r="K235" s="19"/>
      <c r="L235" s="19"/>
      <c r="M235" s="19"/>
      <c r="N235" s="19"/>
      <c r="O235" s="19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</row>
    <row r="236" spans="1:64" s="1" customFormat="1" ht="14">
      <c r="A236" s="17" t="s">
        <v>392</v>
      </c>
      <c r="B236" s="9" t="s">
        <v>2</v>
      </c>
      <c r="C236" s="9">
        <v>38</v>
      </c>
      <c r="D236" s="9" t="s">
        <v>3</v>
      </c>
      <c r="E236" s="21" t="s">
        <v>326</v>
      </c>
      <c r="F236" s="9" t="s">
        <v>5</v>
      </c>
      <c r="G236" s="18">
        <f>(A238*A239+B238*B239+C238*C239+D238*D239+E238*E239+F238*F239+G238*G239+H238*H239+I238*I239+J238*J239+K238*K239)/C236</f>
        <v>96.026315789473685</v>
      </c>
      <c r="H236" s="9"/>
      <c r="I236" s="9"/>
      <c r="J236" s="9"/>
      <c r="K236" s="9"/>
      <c r="L236" s="24"/>
      <c r="M236" s="9"/>
      <c r="N236" s="9"/>
      <c r="O236" s="9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</row>
    <row r="237" spans="1:64" s="2" customFormat="1" ht="14">
      <c r="A237" s="9" t="s">
        <v>393</v>
      </c>
      <c r="B237" s="9" t="s">
        <v>394</v>
      </c>
      <c r="C237" s="9" t="s">
        <v>395</v>
      </c>
      <c r="D237" s="9" t="s">
        <v>396</v>
      </c>
      <c r="E237" s="9" t="s">
        <v>397</v>
      </c>
      <c r="F237" s="9" t="s">
        <v>398</v>
      </c>
      <c r="G237" s="9" t="s">
        <v>399</v>
      </c>
      <c r="H237" s="9" t="s">
        <v>400</v>
      </c>
      <c r="I237" s="9"/>
      <c r="J237" s="9"/>
      <c r="K237" s="9"/>
      <c r="L237" s="9"/>
      <c r="M237" s="24"/>
      <c r="N237" s="9"/>
      <c r="O237" s="9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</row>
    <row r="238" spans="1:64" s="1" customFormat="1" ht="14">
      <c r="A238" s="9">
        <v>6</v>
      </c>
      <c r="B238" s="9">
        <v>6</v>
      </c>
      <c r="C238" s="9">
        <v>6</v>
      </c>
      <c r="D238" s="9">
        <v>6</v>
      </c>
      <c r="E238" s="9">
        <v>6</v>
      </c>
      <c r="F238" s="9">
        <v>6</v>
      </c>
      <c r="G238" s="9">
        <v>1</v>
      </c>
      <c r="H238" s="9">
        <v>1</v>
      </c>
      <c r="I238" s="9"/>
      <c r="J238" s="9"/>
      <c r="K238" s="9"/>
      <c r="L238" s="9"/>
      <c r="M238" s="24"/>
      <c r="N238" s="9"/>
      <c r="O238" s="9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</row>
    <row r="239" spans="1:64" s="2" customFormat="1" ht="14">
      <c r="A239" s="19">
        <v>97</v>
      </c>
      <c r="B239" s="19">
        <v>97</v>
      </c>
      <c r="C239" s="19">
        <v>96</v>
      </c>
      <c r="D239" s="19">
        <v>93</v>
      </c>
      <c r="E239" s="19">
        <v>95</v>
      </c>
      <c r="F239" s="19">
        <v>98</v>
      </c>
      <c r="G239" s="19">
        <v>98</v>
      </c>
      <c r="H239" s="19">
        <v>95</v>
      </c>
      <c r="I239" s="19"/>
      <c r="J239" s="19"/>
      <c r="K239" s="19"/>
      <c r="L239" s="19"/>
      <c r="M239" s="19"/>
      <c r="N239" s="19"/>
      <c r="O239" s="19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</row>
    <row r="240" spans="1:64" s="1" customFormat="1" ht="14">
      <c r="A240" s="17" t="s">
        <v>401</v>
      </c>
      <c r="B240" s="9" t="s">
        <v>2</v>
      </c>
      <c r="C240" s="9">
        <v>37</v>
      </c>
      <c r="D240" s="9" t="s">
        <v>3</v>
      </c>
      <c r="E240" s="9" t="s">
        <v>402</v>
      </c>
      <c r="F240" s="9" t="s">
        <v>5</v>
      </c>
      <c r="G240" s="18">
        <f>(A242*A243+B242*B243+C242*C243+D242*D243+E242*E243+F242*F243+G242*G243+H242*H243+I242*I243+J242*J243+K242*K243)/C240</f>
        <v>82.78378378378379</v>
      </c>
      <c r="H240" s="9"/>
      <c r="I240" s="9"/>
      <c r="J240" s="9"/>
      <c r="K240" s="9"/>
      <c r="L240" s="24"/>
      <c r="M240" s="9"/>
      <c r="N240" s="9"/>
      <c r="O240" s="9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</row>
    <row r="241" spans="1:64" s="2" customFormat="1" ht="14">
      <c r="A241" s="9" t="s">
        <v>403</v>
      </c>
      <c r="B241" s="9" t="s">
        <v>404</v>
      </c>
      <c r="C241" s="9" t="s">
        <v>405</v>
      </c>
      <c r="D241" s="9" t="s">
        <v>406</v>
      </c>
      <c r="E241" s="9" t="s">
        <v>407</v>
      </c>
      <c r="F241" s="9" t="s">
        <v>408</v>
      </c>
      <c r="G241" s="9" t="s">
        <v>409</v>
      </c>
      <c r="H241" s="9"/>
      <c r="I241" s="9"/>
      <c r="J241" s="9"/>
      <c r="K241" s="9"/>
      <c r="L241" s="9"/>
      <c r="M241" s="24"/>
      <c r="N241" s="9"/>
      <c r="O241" s="9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</row>
    <row r="242" spans="1:64" s="1" customFormat="1" ht="14">
      <c r="A242" s="9">
        <v>6</v>
      </c>
      <c r="B242" s="9">
        <v>6</v>
      </c>
      <c r="C242" s="9">
        <v>6</v>
      </c>
      <c r="D242" s="9">
        <v>6</v>
      </c>
      <c r="E242" s="9">
        <v>5</v>
      </c>
      <c r="F242" s="9">
        <v>6</v>
      </c>
      <c r="G242" s="9">
        <v>2</v>
      </c>
      <c r="H242" s="9"/>
      <c r="I242" s="9"/>
      <c r="J242" s="9"/>
      <c r="K242" s="9"/>
      <c r="L242" s="9"/>
      <c r="M242" s="24"/>
      <c r="N242" s="9"/>
      <c r="O242" s="9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</row>
    <row r="243" spans="1:64" s="2" customFormat="1" ht="14">
      <c r="A243" s="19">
        <v>87</v>
      </c>
      <c r="B243" s="19">
        <v>85</v>
      </c>
      <c r="C243" s="19">
        <v>90</v>
      </c>
      <c r="D243" s="19">
        <v>74</v>
      </c>
      <c r="E243" s="19">
        <v>85</v>
      </c>
      <c r="F243" s="19">
        <v>72</v>
      </c>
      <c r="G243" s="19">
        <v>95</v>
      </c>
      <c r="H243" s="19"/>
      <c r="I243" s="19"/>
      <c r="J243" s="19"/>
      <c r="K243" s="19"/>
      <c r="L243" s="19"/>
      <c r="M243" s="19"/>
      <c r="N243" s="19"/>
      <c r="O243" s="19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</row>
    <row r="244" spans="1:64" s="1" customFormat="1" ht="14">
      <c r="A244" s="17" t="s">
        <v>410</v>
      </c>
      <c r="B244" s="9" t="s">
        <v>2</v>
      </c>
      <c r="C244" s="9">
        <v>34</v>
      </c>
      <c r="D244" s="9" t="s">
        <v>3</v>
      </c>
      <c r="E244" s="9" t="s">
        <v>319</v>
      </c>
      <c r="F244" s="9" t="s">
        <v>5</v>
      </c>
      <c r="G244" s="18">
        <f>(A246*A247+B246*B247+C246*C247+D246*D247+E246*E247+F246*F247+G246*G247+H246*H247+I246*I247+J246*J247+K246*K247)/C244</f>
        <v>96.147058823529406</v>
      </c>
      <c r="H244" s="9"/>
      <c r="I244" s="9"/>
      <c r="J244" s="9"/>
      <c r="K244" s="9"/>
      <c r="L244" s="24"/>
      <c r="M244" s="9"/>
      <c r="N244" s="9"/>
      <c r="O244" s="9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</row>
    <row r="245" spans="1:64" s="2" customFormat="1" ht="14">
      <c r="A245" s="9" t="s">
        <v>399</v>
      </c>
      <c r="B245" s="9" t="s">
        <v>411</v>
      </c>
      <c r="C245" s="9" t="s">
        <v>412</v>
      </c>
      <c r="D245" s="9" t="s">
        <v>413</v>
      </c>
      <c r="E245" s="9" t="s">
        <v>414</v>
      </c>
      <c r="F245" s="9" t="s">
        <v>415</v>
      </c>
      <c r="G245" s="9"/>
      <c r="H245" s="9"/>
      <c r="I245" s="9"/>
      <c r="J245" s="9"/>
      <c r="K245" s="9"/>
      <c r="L245" s="9"/>
      <c r="M245" s="24"/>
      <c r="N245" s="9"/>
      <c r="O245" s="9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</row>
    <row r="246" spans="1:64" s="1" customFormat="1" ht="14">
      <c r="A246" s="9">
        <v>5</v>
      </c>
      <c r="B246" s="9">
        <v>6</v>
      </c>
      <c r="C246" s="9">
        <v>6</v>
      </c>
      <c r="D246" s="9">
        <v>6</v>
      </c>
      <c r="E246" s="9">
        <v>5</v>
      </c>
      <c r="F246" s="9">
        <v>6</v>
      </c>
      <c r="G246" s="9"/>
      <c r="H246" s="9"/>
      <c r="I246" s="9"/>
      <c r="J246" s="9"/>
      <c r="K246" s="9"/>
      <c r="L246" s="9"/>
      <c r="M246" s="24"/>
      <c r="N246" s="9"/>
      <c r="O246" s="9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</row>
    <row r="247" spans="1:64" s="2" customFormat="1" ht="14">
      <c r="A247" s="19">
        <v>98</v>
      </c>
      <c r="B247" s="19">
        <v>98</v>
      </c>
      <c r="C247" s="19">
        <v>97</v>
      </c>
      <c r="D247" s="19">
        <v>95</v>
      </c>
      <c r="E247" s="19">
        <v>95</v>
      </c>
      <c r="F247" s="19">
        <v>94</v>
      </c>
      <c r="G247" s="19"/>
      <c r="H247" s="19"/>
      <c r="I247" s="19"/>
      <c r="J247" s="19"/>
      <c r="K247" s="19"/>
      <c r="L247" s="19"/>
      <c r="M247" s="19"/>
      <c r="N247" s="19"/>
      <c r="O247" s="19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</row>
    <row r="248" spans="1:64" s="1" customFormat="1" ht="14">
      <c r="A248" s="17" t="s">
        <v>416</v>
      </c>
      <c r="B248" s="9" t="s">
        <v>2</v>
      </c>
      <c r="C248" s="9">
        <v>23</v>
      </c>
      <c r="D248" s="9" t="s">
        <v>3</v>
      </c>
      <c r="E248" s="9" t="s">
        <v>345</v>
      </c>
      <c r="F248" s="9" t="s">
        <v>5</v>
      </c>
      <c r="G248" s="18">
        <f>(A250*A251+B250*B251+C250*C251+D250*D251+E250*E251+F250*F251+G250*G251+H250*H251+I250*I251+J250*J251+K250*K251)/C248</f>
        <v>93.956521739130437</v>
      </c>
      <c r="H248" s="9"/>
      <c r="I248" s="9"/>
      <c r="J248" s="9"/>
      <c r="K248" s="9"/>
      <c r="L248" s="24"/>
      <c r="M248" s="9"/>
      <c r="N248" s="9"/>
      <c r="O248" s="9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</row>
    <row r="249" spans="1:64" s="2" customFormat="1" ht="14">
      <c r="A249" s="9" t="s">
        <v>417</v>
      </c>
      <c r="B249" s="9" t="s">
        <v>418</v>
      </c>
      <c r="C249" s="9" t="s">
        <v>419</v>
      </c>
      <c r="D249" s="9" t="s">
        <v>420</v>
      </c>
      <c r="E249" s="9"/>
      <c r="F249" s="9"/>
      <c r="G249" s="9"/>
      <c r="H249" s="9"/>
      <c r="I249" s="9"/>
      <c r="J249" s="9"/>
      <c r="K249" s="9"/>
      <c r="L249" s="9"/>
      <c r="M249" s="24"/>
      <c r="N249" s="9"/>
      <c r="O249" s="9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</row>
    <row r="250" spans="1:64" s="1" customFormat="1" ht="14">
      <c r="A250" s="9">
        <v>6</v>
      </c>
      <c r="B250" s="9">
        <v>6</v>
      </c>
      <c r="C250" s="9">
        <v>5</v>
      </c>
      <c r="D250" s="9">
        <v>6</v>
      </c>
      <c r="E250" s="9"/>
      <c r="F250" s="9"/>
      <c r="G250" s="9"/>
      <c r="H250" s="9"/>
      <c r="I250" s="9"/>
      <c r="J250" s="9"/>
      <c r="K250" s="9"/>
      <c r="L250" s="9"/>
      <c r="M250" s="24"/>
      <c r="N250" s="9"/>
      <c r="O250" s="9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</row>
    <row r="251" spans="1:64" s="2" customFormat="1" ht="14">
      <c r="A251" s="19">
        <v>95</v>
      </c>
      <c r="B251" s="19">
        <v>90</v>
      </c>
      <c r="C251" s="19">
        <v>95</v>
      </c>
      <c r="D251" s="19">
        <v>96</v>
      </c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</row>
    <row r="252" spans="1:64" s="1" customFormat="1" ht="14">
      <c r="A252" s="17" t="s">
        <v>421</v>
      </c>
      <c r="B252" s="9" t="s">
        <v>2</v>
      </c>
      <c r="C252" s="9">
        <v>34</v>
      </c>
      <c r="D252" s="9" t="s">
        <v>3</v>
      </c>
      <c r="E252" s="9" t="s">
        <v>326</v>
      </c>
      <c r="F252" s="9" t="s">
        <v>5</v>
      </c>
      <c r="G252" s="18">
        <f>(A254*A255+B254*B255+C254*C255+D254*D255+E254*E255+F254*F255+G254*G255+H254*H255+I254*I255+J254*J255+K254*K255)/C252</f>
        <v>91.911764705882348</v>
      </c>
      <c r="H252" s="9"/>
      <c r="I252" s="9"/>
      <c r="J252" s="9"/>
      <c r="K252" s="9"/>
      <c r="L252" s="24"/>
      <c r="M252" s="9"/>
      <c r="N252" s="9"/>
      <c r="O252" s="9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</row>
    <row r="253" spans="1:64" s="2" customFormat="1" ht="14">
      <c r="A253" s="9" t="s">
        <v>422</v>
      </c>
      <c r="B253" s="9" t="s">
        <v>423</v>
      </c>
      <c r="C253" s="9" t="s">
        <v>424</v>
      </c>
      <c r="D253" s="9" t="s">
        <v>425</v>
      </c>
      <c r="E253" s="9" t="s">
        <v>426</v>
      </c>
      <c r="F253" s="9" t="s">
        <v>327</v>
      </c>
      <c r="G253" s="9" t="s">
        <v>427</v>
      </c>
      <c r="H253" s="9" t="s">
        <v>428</v>
      </c>
      <c r="I253" s="9"/>
      <c r="J253" s="9"/>
      <c r="K253" s="9"/>
      <c r="L253" s="9"/>
      <c r="M253" s="24"/>
      <c r="N253" s="9"/>
      <c r="O253" s="9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</row>
    <row r="254" spans="1:64" s="1" customFormat="1" ht="14">
      <c r="A254" s="9">
        <v>6</v>
      </c>
      <c r="B254" s="9">
        <v>6</v>
      </c>
      <c r="C254" s="9">
        <v>6</v>
      </c>
      <c r="D254" s="9">
        <v>6</v>
      </c>
      <c r="E254" s="9">
        <v>5</v>
      </c>
      <c r="F254" s="9">
        <v>1</v>
      </c>
      <c r="G254" s="9">
        <v>1</v>
      </c>
      <c r="H254" s="9">
        <v>3</v>
      </c>
      <c r="I254" s="9"/>
      <c r="J254" s="9"/>
      <c r="K254" s="9"/>
      <c r="L254" s="9"/>
      <c r="M254" s="24"/>
      <c r="N254" s="9"/>
      <c r="O254" s="9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</row>
    <row r="255" spans="1:64" s="2" customFormat="1" ht="14">
      <c r="A255" s="19">
        <v>97</v>
      </c>
      <c r="B255" s="19">
        <v>92</v>
      </c>
      <c r="C255" s="19">
        <v>92</v>
      </c>
      <c r="D255" s="19">
        <v>85</v>
      </c>
      <c r="E255" s="19">
        <v>96</v>
      </c>
      <c r="F255" s="19">
        <v>97</v>
      </c>
      <c r="G255" s="19">
        <v>85</v>
      </c>
      <c r="H255" s="19">
        <v>89</v>
      </c>
      <c r="I255" s="19"/>
      <c r="J255" s="19"/>
      <c r="K255" s="19"/>
      <c r="L255" s="19"/>
      <c r="M255" s="19"/>
      <c r="N255" s="19"/>
      <c r="O255" s="19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</row>
    <row r="256" spans="1:64" s="1" customFormat="1" ht="14">
      <c r="A256" s="17" t="s">
        <v>429</v>
      </c>
      <c r="B256" s="9" t="s">
        <v>2</v>
      </c>
      <c r="C256" s="9">
        <v>19</v>
      </c>
      <c r="D256" s="9" t="s">
        <v>3</v>
      </c>
      <c r="E256" s="9" t="s">
        <v>278</v>
      </c>
      <c r="F256" s="9" t="s">
        <v>5</v>
      </c>
      <c r="G256" s="18">
        <f>(A258*A259+B258*B259+C258*C259+D258*D259+E258*E259+F258*F259+G258*G259+H258*H259+I258*I259+J258*J259+K258*K259)/C256</f>
        <v>95.15789473684211</v>
      </c>
      <c r="H256" s="9"/>
      <c r="I256" s="9"/>
      <c r="J256" s="9"/>
      <c r="K256" s="9"/>
      <c r="L256" s="24"/>
      <c r="M256" s="9"/>
      <c r="N256" s="9"/>
      <c r="O256" s="9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</row>
    <row r="257" spans="1:64" s="2" customFormat="1" ht="14">
      <c r="A257" s="9" t="s">
        <v>430</v>
      </c>
      <c r="B257" s="9" t="s">
        <v>431</v>
      </c>
      <c r="C257" s="9" t="s">
        <v>309</v>
      </c>
      <c r="D257" s="9" t="s">
        <v>432</v>
      </c>
      <c r="E257" s="9" t="s">
        <v>409</v>
      </c>
      <c r="F257" s="9"/>
      <c r="G257" s="9"/>
      <c r="H257" s="9"/>
      <c r="I257" s="9"/>
      <c r="J257" s="9"/>
      <c r="K257" s="9"/>
      <c r="L257" s="9"/>
      <c r="M257" s="24"/>
      <c r="N257" s="9"/>
      <c r="O257" s="9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</row>
    <row r="258" spans="1:64" s="1" customFormat="1" ht="14">
      <c r="A258" s="9">
        <v>5</v>
      </c>
      <c r="B258" s="9">
        <v>4</v>
      </c>
      <c r="C258" s="9">
        <v>3</v>
      </c>
      <c r="D258" s="9">
        <v>6</v>
      </c>
      <c r="E258" s="9">
        <v>1</v>
      </c>
      <c r="F258" s="9"/>
      <c r="G258" s="9"/>
      <c r="H258" s="9"/>
      <c r="I258" s="9"/>
      <c r="J258" s="9"/>
      <c r="K258" s="9"/>
      <c r="L258" s="9"/>
      <c r="M258" s="24"/>
      <c r="N258" s="9"/>
      <c r="O258" s="9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</row>
    <row r="259" spans="1:64" s="2" customFormat="1" ht="14">
      <c r="A259" s="19">
        <v>91</v>
      </c>
      <c r="B259" s="19">
        <v>97</v>
      </c>
      <c r="C259" s="19">
        <v>94</v>
      </c>
      <c r="D259" s="19">
        <v>98</v>
      </c>
      <c r="E259" s="19">
        <v>95</v>
      </c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</row>
    <row r="260" spans="1:64" s="1" customFormat="1" ht="14">
      <c r="A260" s="17" t="s">
        <v>433</v>
      </c>
      <c r="B260" s="9" t="s">
        <v>2</v>
      </c>
      <c r="C260" s="9">
        <v>34</v>
      </c>
      <c r="D260" s="9" t="s">
        <v>3</v>
      </c>
      <c r="E260" s="9" t="s">
        <v>278</v>
      </c>
      <c r="F260" s="9" t="s">
        <v>5</v>
      </c>
      <c r="G260" s="18">
        <f>(A262*A263+B262*B263+C262*C263+D262*D263+E262*E263+F262*F263+G262*G263+H262*H263+I262*I263+J262*J263+K262*K263)/C260</f>
        <v>96.617647058823536</v>
      </c>
      <c r="H260" s="9"/>
      <c r="I260" s="9"/>
      <c r="J260" s="9"/>
      <c r="K260" s="9"/>
      <c r="L260" s="24"/>
      <c r="M260" s="9"/>
      <c r="N260" s="9"/>
      <c r="O260" s="9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</row>
    <row r="261" spans="1:64" s="2" customFormat="1" ht="14">
      <c r="A261" s="20" t="s">
        <v>434</v>
      </c>
      <c r="B261" s="20" t="s">
        <v>435</v>
      </c>
      <c r="C261" s="20" t="s">
        <v>436</v>
      </c>
      <c r="D261" s="20" t="s">
        <v>437</v>
      </c>
      <c r="E261" s="20" t="s">
        <v>438</v>
      </c>
      <c r="F261" s="20" t="s">
        <v>439</v>
      </c>
      <c r="G261" s="9" t="s">
        <v>309</v>
      </c>
      <c r="H261" s="9"/>
      <c r="I261" s="9"/>
      <c r="J261" s="9"/>
      <c r="K261" s="9"/>
      <c r="L261" s="9"/>
      <c r="M261" s="24"/>
      <c r="N261" s="9"/>
      <c r="O261" s="9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</row>
    <row r="262" spans="1:64" s="1" customFormat="1" ht="14">
      <c r="A262" s="20">
        <v>4</v>
      </c>
      <c r="B262" s="20">
        <v>5</v>
      </c>
      <c r="C262" s="20">
        <v>6</v>
      </c>
      <c r="D262" s="20">
        <v>6</v>
      </c>
      <c r="E262" s="20">
        <v>6</v>
      </c>
      <c r="F262" s="20">
        <v>6</v>
      </c>
      <c r="G262" s="9">
        <v>1</v>
      </c>
      <c r="H262" s="9"/>
      <c r="I262" s="9"/>
      <c r="J262" s="9"/>
      <c r="K262" s="9"/>
      <c r="L262" s="9"/>
      <c r="M262" s="24"/>
      <c r="N262" s="9"/>
      <c r="O262" s="9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</row>
    <row r="263" spans="1:64" s="2" customFormat="1" ht="14">
      <c r="A263" s="19">
        <v>96</v>
      </c>
      <c r="B263" s="19">
        <v>97</v>
      </c>
      <c r="C263" s="19">
        <v>96</v>
      </c>
      <c r="D263" s="19">
        <v>95</v>
      </c>
      <c r="E263" s="19">
        <v>98</v>
      </c>
      <c r="F263" s="19">
        <v>98</v>
      </c>
      <c r="G263" s="19">
        <v>94</v>
      </c>
      <c r="H263" s="19"/>
      <c r="I263" s="19"/>
      <c r="J263" s="19"/>
      <c r="K263" s="19"/>
      <c r="L263" s="19"/>
      <c r="M263" s="19"/>
      <c r="N263" s="19"/>
      <c r="O263" s="19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</row>
    <row r="264" spans="1:64" s="1" customFormat="1" ht="14">
      <c r="A264" s="17" t="s">
        <v>440</v>
      </c>
      <c r="B264" s="9" t="s">
        <v>2</v>
      </c>
      <c r="C264" s="9">
        <v>10</v>
      </c>
      <c r="D264" s="9" t="s">
        <v>3</v>
      </c>
      <c r="E264" s="9" t="s">
        <v>341</v>
      </c>
      <c r="F264" s="9" t="s">
        <v>5</v>
      </c>
      <c r="G264" s="18">
        <f>(A266*A267+B266*B267+C266*C267+D266*D267+E266*E267+F266*F267+G266*G267+H266*H267+I266*I267+J266*J267+K266*K267)/C264</f>
        <v>90.8</v>
      </c>
      <c r="H264" s="9"/>
      <c r="I264" s="9"/>
      <c r="J264" s="9"/>
      <c r="K264" s="9"/>
      <c r="L264" s="24"/>
      <c r="M264" s="9"/>
      <c r="N264" s="9"/>
      <c r="O264" s="9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</row>
    <row r="265" spans="1:64" s="2" customFormat="1" ht="14">
      <c r="A265" s="9" t="s">
        <v>434</v>
      </c>
      <c r="B265" s="9" t="s">
        <v>407</v>
      </c>
      <c r="C265" s="9" t="s">
        <v>441</v>
      </c>
      <c r="D265" s="9"/>
      <c r="E265" s="9"/>
      <c r="F265" s="9"/>
      <c r="G265" s="9"/>
      <c r="H265" s="9"/>
      <c r="I265" s="9"/>
      <c r="J265" s="9"/>
      <c r="K265" s="9"/>
      <c r="L265" s="9"/>
      <c r="M265" s="24"/>
      <c r="N265" s="9"/>
      <c r="O265" s="9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</row>
    <row r="266" spans="1:64" s="1" customFormat="1" ht="14">
      <c r="A266" s="9">
        <v>2</v>
      </c>
      <c r="B266" s="9">
        <v>2</v>
      </c>
      <c r="C266" s="9">
        <v>6</v>
      </c>
      <c r="D266" s="9"/>
      <c r="E266" s="9"/>
      <c r="F266" s="9"/>
      <c r="G266" s="9"/>
      <c r="H266" s="9"/>
      <c r="I266" s="9"/>
      <c r="J266" s="9"/>
      <c r="K266" s="9"/>
      <c r="L266" s="9"/>
      <c r="M266" s="24"/>
      <c r="N266" s="9"/>
      <c r="O266" s="9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</row>
    <row r="267" spans="1:64" s="2" customFormat="1" ht="14">
      <c r="A267" s="19">
        <v>96</v>
      </c>
      <c r="B267" s="19">
        <v>85</v>
      </c>
      <c r="C267" s="19">
        <v>91</v>
      </c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</row>
    <row r="268" spans="1:64" s="1" customFormat="1" ht="14">
      <c r="A268" s="17" t="s">
        <v>442</v>
      </c>
      <c r="B268" s="9" t="s">
        <v>2</v>
      </c>
      <c r="C268" s="9">
        <v>27</v>
      </c>
      <c r="D268" s="9" t="s">
        <v>3</v>
      </c>
      <c r="E268" s="9" t="s">
        <v>285</v>
      </c>
      <c r="F268" s="9" t="s">
        <v>5</v>
      </c>
      <c r="G268" s="18">
        <f>(A270*A271+B270*B271+C270*C271+D270*D271+E270*E271+F270*F271+G270*G271+H270*H271+I270*I271+J270*J271+K270*K271)/C268</f>
        <v>94.629629629629633</v>
      </c>
      <c r="H268" s="9"/>
      <c r="I268" s="9"/>
      <c r="J268" s="9"/>
      <c r="K268" s="9"/>
      <c r="L268" s="24"/>
      <c r="M268" s="9"/>
      <c r="N268" s="9"/>
      <c r="O268" s="9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</row>
    <row r="269" spans="1:64" s="2" customFormat="1" ht="14">
      <c r="A269" s="20" t="s">
        <v>443</v>
      </c>
      <c r="B269" s="20" t="s">
        <v>444</v>
      </c>
      <c r="C269" s="20" t="s">
        <v>445</v>
      </c>
      <c r="D269" s="20" t="s">
        <v>446</v>
      </c>
      <c r="E269" s="20" t="s">
        <v>447</v>
      </c>
      <c r="F269" s="9" t="s">
        <v>448</v>
      </c>
      <c r="G269" s="9" t="s">
        <v>409</v>
      </c>
      <c r="H269" s="9"/>
      <c r="I269" s="9"/>
      <c r="J269" s="9"/>
      <c r="K269" s="9"/>
      <c r="L269" s="9"/>
      <c r="M269" s="24"/>
      <c r="N269" s="9"/>
      <c r="O269" s="9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</row>
    <row r="270" spans="1:64" s="1" customFormat="1" ht="14">
      <c r="A270" s="20">
        <v>6</v>
      </c>
      <c r="B270" s="20">
        <v>5</v>
      </c>
      <c r="C270" s="20">
        <v>4</v>
      </c>
      <c r="D270" s="20">
        <v>5</v>
      </c>
      <c r="E270" s="20">
        <v>4</v>
      </c>
      <c r="F270" s="9">
        <v>1</v>
      </c>
      <c r="G270" s="9">
        <v>2</v>
      </c>
      <c r="H270" s="9"/>
      <c r="I270" s="9"/>
      <c r="J270" s="9"/>
      <c r="K270" s="9"/>
      <c r="L270" s="9"/>
      <c r="M270" s="24"/>
      <c r="N270" s="9"/>
      <c r="O270" s="9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</row>
    <row r="271" spans="1:64" s="2" customFormat="1" ht="14">
      <c r="A271" s="19">
        <v>95</v>
      </c>
      <c r="B271" s="19">
        <v>92</v>
      </c>
      <c r="C271" s="19">
        <v>95</v>
      </c>
      <c r="D271" s="19">
        <v>96</v>
      </c>
      <c r="E271" s="19">
        <v>95</v>
      </c>
      <c r="F271" s="19">
        <v>95</v>
      </c>
      <c r="G271" s="19">
        <v>95</v>
      </c>
      <c r="H271" s="19"/>
      <c r="I271" s="19"/>
      <c r="J271" s="19"/>
      <c r="K271" s="19"/>
      <c r="L271" s="19"/>
      <c r="M271" s="19"/>
      <c r="N271" s="19"/>
      <c r="O271" s="19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</row>
    <row r="272" spans="1:64" s="1" customFormat="1" ht="14">
      <c r="A272" s="29" t="s">
        <v>449</v>
      </c>
      <c r="B272" s="20" t="s">
        <v>2</v>
      </c>
      <c r="C272" s="20">
        <v>18</v>
      </c>
      <c r="D272" s="20" t="s">
        <v>3</v>
      </c>
      <c r="E272" s="20" t="s">
        <v>450</v>
      </c>
      <c r="F272" s="20" t="s">
        <v>5</v>
      </c>
      <c r="G272" s="18">
        <f>(A274*A275+B274*B275+C274*C275+D274*D275+E274*E275)/C272</f>
        <v>90</v>
      </c>
      <c r="H272" s="9"/>
      <c r="I272" s="9"/>
      <c r="J272" s="9"/>
      <c r="K272" s="9"/>
      <c r="L272" s="24"/>
      <c r="M272" s="9"/>
      <c r="N272" s="9"/>
      <c r="O272" s="9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</row>
    <row r="273" spans="1:64" s="2" customFormat="1" ht="14">
      <c r="A273" s="20" t="s">
        <v>451</v>
      </c>
      <c r="B273" s="20" t="s">
        <v>452</v>
      </c>
      <c r="C273" s="20" t="s">
        <v>453</v>
      </c>
      <c r="D273" s="20"/>
      <c r="E273" s="20"/>
      <c r="F273" s="20"/>
      <c r="G273" s="20"/>
      <c r="H273" s="9"/>
      <c r="I273" s="9"/>
      <c r="J273" s="9"/>
      <c r="K273" s="9"/>
      <c r="L273" s="9"/>
      <c r="M273" s="24"/>
      <c r="N273" s="9"/>
      <c r="O273" s="9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</row>
    <row r="274" spans="1:64" s="1" customFormat="1" ht="14">
      <c r="A274" s="20">
        <v>6</v>
      </c>
      <c r="B274" s="20">
        <v>6</v>
      </c>
      <c r="C274" s="20">
        <v>6</v>
      </c>
      <c r="D274" s="20"/>
      <c r="E274" s="20"/>
      <c r="F274" s="20"/>
      <c r="G274" s="20"/>
      <c r="H274" s="9"/>
      <c r="I274" s="9"/>
      <c r="J274" s="9"/>
      <c r="K274" s="9"/>
      <c r="L274" s="9"/>
      <c r="M274" s="24"/>
      <c r="N274" s="9"/>
      <c r="O274" s="9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</row>
    <row r="275" spans="1:64" s="2" customFormat="1" ht="14">
      <c r="A275" s="19">
        <v>89</v>
      </c>
      <c r="B275" s="19">
        <v>88</v>
      </c>
      <c r="C275" s="19">
        <v>93</v>
      </c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</row>
    <row r="276" spans="1:64" s="1" customFormat="1" ht="14">
      <c r="A276" s="29" t="s">
        <v>454</v>
      </c>
      <c r="B276" s="20" t="s">
        <v>2</v>
      </c>
      <c r="C276" s="20">
        <v>26</v>
      </c>
      <c r="D276" s="20" t="s">
        <v>3</v>
      </c>
      <c r="E276" s="20" t="s">
        <v>341</v>
      </c>
      <c r="F276" s="20" t="s">
        <v>5</v>
      </c>
      <c r="G276" s="18">
        <f>(A278*A279+B278*B279+C278*C279+D278*D279+E278*E279+F278*F279)/C276</f>
        <v>94.92307692307692</v>
      </c>
      <c r="H276" s="9"/>
      <c r="I276" s="9"/>
      <c r="J276" s="9"/>
      <c r="K276" s="9"/>
      <c r="L276" s="24"/>
      <c r="M276" s="9"/>
      <c r="N276" s="9"/>
      <c r="O276" s="9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</row>
    <row r="277" spans="1:64" s="2" customFormat="1" ht="14">
      <c r="A277" s="20" t="s">
        <v>455</v>
      </c>
      <c r="B277" s="20" t="s">
        <v>456</v>
      </c>
      <c r="C277" s="20" t="s">
        <v>457</v>
      </c>
      <c r="D277" s="20" t="s">
        <v>458</v>
      </c>
      <c r="E277" s="20" t="s">
        <v>459</v>
      </c>
      <c r="F277" s="20"/>
      <c r="G277" s="20"/>
      <c r="H277" s="9"/>
      <c r="I277" s="9"/>
      <c r="J277" s="9"/>
      <c r="K277" s="9"/>
      <c r="L277" s="9"/>
      <c r="M277" s="24"/>
      <c r="N277" s="9"/>
      <c r="O277" s="9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</row>
    <row r="278" spans="1:64" s="1" customFormat="1" ht="14">
      <c r="A278" s="20">
        <v>6</v>
      </c>
      <c r="B278" s="20">
        <v>6</v>
      </c>
      <c r="C278" s="20">
        <v>6</v>
      </c>
      <c r="D278" s="20">
        <v>3</v>
      </c>
      <c r="E278" s="20">
        <v>5</v>
      </c>
      <c r="F278" s="20"/>
      <c r="G278" s="20"/>
      <c r="H278" s="9"/>
      <c r="I278" s="9"/>
      <c r="J278" s="9"/>
      <c r="K278" s="9"/>
      <c r="L278" s="9"/>
      <c r="M278" s="24"/>
      <c r="N278" s="9"/>
      <c r="O278" s="9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</row>
    <row r="279" spans="1:64" s="2" customFormat="1" ht="14">
      <c r="A279" s="19">
        <v>93</v>
      </c>
      <c r="B279" s="19">
        <v>96</v>
      </c>
      <c r="C279" s="19">
        <v>93</v>
      </c>
      <c r="D279" s="19">
        <v>97</v>
      </c>
      <c r="E279" s="19">
        <v>97</v>
      </c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</row>
    <row r="280" spans="1:64" s="1" customFormat="1" ht="14">
      <c r="A280" s="17" t="s">
        <v>460</v>
      </c>
      <c r="B280" s="20" t="s">
        <v>2</v>
      </c>
      <c r="C280" s="20">
        <v>27</v>
      </c>
      <c r="D280" s="20" t="s">
        <v>3</v>
      </c>
      <c r="E280" s="20" t="s">
        <v>461</v>
      </c>
      <c r="F280" s="20" t="s">
        <v>5</v>
      </c>
      <c r="G280" s="18">
        <f>(A282*A283+B282*B283+C282*C283+D282*D283+E282*E283+F282*F283)/C280</f>
        <v>88.851851851851848</v>
      </c>
      <c r="H280" s="9"/>
      <c r="I280" s="9"/>
      <c r="J280" s="9"/>
      <c r="K280" s="9"/>
      <c r="L280" s="24"/>
      <c r="M280" s="9"/>
      <c r="N280" s="9"/>
      <c r="O280" s="9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</row>
    <row r="281" spans="1:64" s="2" customFormat="1" ht="14">
      <c r="A281" s="20" t="s">
        <v>462</v>
      </c>
      <c r="B281" s="20" t="s">
        <v>463</v>
      </c>
      <c r="C281" s="20" t="s">
        <v>464</v>
      </c>
      <c r="D281" s="20" t="s">
        <v>465</v>
      </c>
      <c r="E281" s="20" t="s">
        <v>466</v>
      </c>
      <c r="F281" s="20" t="s">
        <v>459</v>
      </c>
      <c r="G281" s="9"/>
      <c r="H281" s="9"/>
      <c r="I281" s="9"/>
      <c r="J281" s="9"/>
      <c r="K281" s="9"/>
      <c r="L281" s="9"/>
      <c r="M281" s="24"/>
      <c r="N281" s="9"/>
      <c r="O281" s="9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</row>
    <row r="282" spans="1:64" s="1" customFormat="1" ht="14">
      <c r="A282" s="20">
        <v>5</v>
      </c>
      <c r="B282" s="20">
        <v>4</v>
      </c>
      <c r="C282" s="20">
        <v>6</v>
      </c>
      <c r="D282" s="34">
        <v>5</v>
      </c>
      <c r="E282" s="20">
        <v>6</v>
      </c>
      <c r="F282" s="20">
        <v>1</v>
      </c>
      <c r="G282" s="9"/>
      <c r="H282" s="9"/>
      <c r="I282" s="9"/>
      <c r="J282" s="9"/>
      <c r="K282" s="9"/>
      <c r="L282" s="9"/>
      <c r="M282" s="24"/>
      <c r="N282" s="9"/>
      <c r="O282" s="9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</row>
    <row r="283" spans="1:64" s="2" customFormat="1" ht="14">
      <c r="A283" s="19">
        <v>90</v>
      </c>
      <c r="B283" s="19">
        <v>89</v>
      </c>
      <c r="C283" s="19">
        <v>86</v>
      </c>
      <c r="D283" s="19">
        <v>88</v>
      </c>
      <c r="E283" s="19">
        <v>90</v>
      </c>
      <c r="F283" s="19">
        <v>97</v>
      </c>
      <c r="G283" s="19"/>
      <c r="H283" s="19"/>
      <c r="I283" s="19"/>
      <c r="J283" s="19"/>
      <c r="K283" s="19"/>
      <c r="L283" s="19"/>
      <c r="M283" s="19"/>
      <c r="N283" s="19"/>
      <c r="O283" s="19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</row>
    <row r="284" spans="1:64" s="1" customFormat="1" ht="14">
      <c r="A284" s="30" t="s">
        <v>467</v>
      </c>
      <c r="B284" s="9" t="s">
        <v>2</v>
      </c>
      <c r="C284" s="9">
        <v>29</v>
      </c>
      <c r="D284" s="9" t="s">
        <v>3</v>
      </c>
      <c r="E284" s="9" t="s">
        <v>360</v>
      </c>
      <c r="F284" s="9" t="s">
        <v>5</v>
      </c>
      <c r="G284" s="18">
        <f>(A286*A287+B286*B287+C286*C287+D286*D287+E286*E287+F286*F287+G286*G287+H286*H287+I286*I287+J286*J287+K286*K287)/C284</f>
        <v>86.517241379310349</v>
      </c>
      <c r="H284" s="9"/>
      <c r="I284" s="9"/>
      <c r="J284" s="9"/>
      <c r="K284" s="9"/>
      <c r="L284" s="24"/>
      <c r="M284" s="9"/>
      <c r="N284" s="9"/>
      <c r="O284" s="9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</row>
    <row r="285" spans="1:64" s="2" customFormat="1" ht="14">
      <c r="A285" s="32" t="s">
        <v>468</v>
      </c>
      <c r="B285" s="32" t="s">
        <v>332</v>
      </c>
      <c r="C285" s="32" t="s">
        <v>469</v>
      </c>
      <c r="D285" s="32" t="s">
        <v>470</v>
      </c>
      <c r="E285" s="32" t="s">
        <v>471</v>
      </c>
      <c r="F285" s="32" t="s">
        <v>472</v>
      </c>
      <c r="G285" s="9" t="s">
        <v>473</v>
      </c>
      <c r="H285" s="9"/>
      <c r="I285" s="9"/>
      <c r="J285" s="9"/>
      <c r="K285" s="9"/>
      <c r="L285" s="9"/>
      <c r="M285" s="24"/>
      <c r="N285" s="9"/>
      <c r="O285" s="9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</row>
    <row r="286" spans="1:64" s="1" customFormat="1" ht="14">
      <c r="A286" s="32">
        <v>6</v>
      </c>
      <c r="B286" s="32">
        <v>2</v>
      </c>
      <c r="C286" s="32">
        <v>6</v>
      </c>
      <c r="D286" s="32">
        <v>5</v>
      </c>
      <c r="E286" s="32">
        <v>6</v>
      </c>
      <c r="F286" s="32">
        <v>3</v>
      </c>
      <c r="G286" s="9">
        <v>1</v>
      </c>
      <c r="H286" s="9"/>
      <c r="I286" s="9"/>
      <c r="J286" s="9"/>
      <c r="K286" s="9"/>
      <c r="L286" s="9"/>
      <c r="M286" s="24"/>
      <c r="N286" s="9"/>
      <c r="O286" s="9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</row>
    <row r="287" spans="1:64" s="2" customFormat="1" ht="14">
      <c r="A287" s="19">
        <v>90</v>
      </c>
      <c r="B287" s="19">
        <v>88</v>
      </c>
      <c r="C287" s="19">
        <v>86</v>
      </c>
      <c r="D287" s="19">
        <v>83</v>
      </c>
      <c r="E287" s="19">
        <v>81</v>
      </c>
      <c r="F287" s="19">
        <v>94</v>
      </c>
      <c r="G287" s="19">
        <v>94</v>
      </c>
      <c r="H287" s="19"/>
      <c r="I287" s="19"/>
      <c r="J287" s="19"/>
      <c r="K287" s="19"/>
      <c r="L287" s="19"/>
      <c r="M287" s="19"/>
      <c r="N287" s="19"/>
      <c r="O287" s="19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</row>
    <row r="288" spans="1:64" s="1" customFormat="1" ht="14">
      <c r="A288" s="33" t="s">
        <v>474</v>
      </c>
      <c r="B288" s="20" t="s">
        <v>2</v>
      </c>
      <c r="C288" s="20">
        <v>25</v>
      </c>
      <c r="D288" s="20" t="s">
        <v>3</v>
      </c>
      <c r="E288" s="32" t="s">
        <v>355</v>
      </c>
      <c r="F288" s="20" t="s">
        <v>5</v>
      </c>
      <c r="G288" s="18">
        <f>(A290*A291+B290*B291+C290*C291+D290*D291+E290*E291+F290*F291+G290*G291+H290*H291+I290*I291+J290*J291+K290*K291)/C288</f>
        <v>90.84</v>
      </c>
      <c r="H288" s="9"/>
      <c r="I288" s="9"/>
      <c r="J288" s="9"/>
      <c r="K288" s="9"/>
      <c r="L288" s="24"/>
      <c r="M288" s="9"/>
      <c r="N288" s="9"/>
      <c r="O288" s="9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</row>
    <row r="289" spans="1:64" s="2" customFormat="1" ht="14">
      <c r="A289" s="20" t="s">
        <v>475</v>
      </c>
      <c r="B289" s="20" t="s">
        <v>476</v>
      </c>
      <c r="C289" s="20" t="s">
        <v>477</v>
      </c>
      <c r="D289" s="20" t="s">
        <v>478</v>
      </c>
      <c r="E289" s="20" t="s">
        <v>479</v>
      </c>
      <c r="F289" s="20"/>
      <c r="G289" s="20"/>
      <c r="H289" s="9"/>
      <c r="I289" s="9"/>
      <c r="J289" s="9"/>
      <c r="K289" s="9"/>
      <c r="L289" s="9"/>
      <c r="M289" s="24"/>
      <c r="N289" s="9"/>
      <c r="O289" s="9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</row>
    <row r="290" spans="1:64" s="1" customFormat="1" ht="14">
      <c r="A290" s="20">
        <v>1</v>
      </c>
      <c r="B290" s="20">
        <v>6</v>
      </c>
      <c r="C290" s="20">
        <v>6</v>
      </c>
      <c r="D290" s="20">
        <v>6</v>
      </c>
      <c r="E290" s="20">
        <v>6</v>
      </c>
      <c r="F290" s="20"/>
      <c r="G290" s="20"/>
      <c r="H290" s="9"/>
      <c r="I290" s="9"/>
      <c r="J290" s="9"/>
      <c r="K290" s="9"/>
      <c r="L290" s="9"/>
      <c r="M290" s="24"/>
      <c r="N290" s="9"/>
      <c r="O290" s="9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</row>
    <row r="291" spans="1:64" s="2" customFormat="1" ht="14">
      <c r="A291" s="31">
        <v>93</v>
      </c>
      <c r="B291" s="31">
        <v>94</v>
      </c>
      <c r="C291" s="31">
        <v>94</v>
      </c>
      <c r="D291" s="31">
        <v>85</v>
      </c>
      <c r="E291" s="31">
        <v>90</v>
      </c>
      <c r="F291" s="31"/>
      <c r="G291" s="31"/>
      <c r="H291" s="19"/>
      <c r="I291" s="19"/>
      <c r="J291" s="19"/>
      <c r="K291" s="19"/>
      <c r="L291" s="19"/>
      <c r="M291" s="19"/>
      <c r="N291" s="19"/>
      <c r="O291" s="19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</row>
    <row r="292" spans="1:64" s="1" customFormat="1" ht="14">
      <c r="A292" s="30" t="s">
        <v>480</v>
      </c>
      <c r="B292" s="9" t="s">
        <v>2</v>
      </c>
      <c r="C292" s="9">
        <v>33</v>
      </c>
      <c r="D292" s="9" t="s">
        <v>3</v>
      </c>
      <c r="E292" s="9" t="s">
        <v>341</v>
      </c>
      <c r="F292" s="9" t="s">
        <v>5</v>
      </c>
      <c r="G292" s="18">
        <f>(A294*A295+B294*B295+C294*C295+D294*D295+E294*E295+F294*F295+G294*G295+H294*H295+I294*I295+J294*J295+K294*K295)/C292</f>
        <v>90.151515151515156</v>
      </c>
      <c r="H292" s="9"/>
      <c r="I292" s="9"/>
      <c r="J292" s="9"/>
      <c r="K292" s="9"/>
      <c r="L292" s="24"/>
      <c r="M292" s="9"/>
      <c r="N292" s="9"/>
      <c r="O292" s="9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</row>
    <row r="293" spans="1:64" s="2" customFormat="1" ht="14">
      <c r="A293" s="20" t="s">
        <v>481</v>
      </c>
      <c r="B293" s="20" t="s">
        <v>482</v>
      </c>
      <c r="C293" s="20" t="s">
        <v>483</v>
      </c>
      <c r="D293" s="20" t="s">
        <v>484</v>
      </c>
      <c r="E293" s="20" t="s">
        <v>485</v>
      </c>
      <c r="F293" s="9" t="s">
        <v>486</v>
      </c>
      <c r="G293" s="9" t="s">
        <v>428</v>
      </c>
      <c r="H293" s="9"/>
      <c r="I293" s="9"/>
      <c r="J293" s="9"/>
      <c r="K293" s="9"/>
      <c r="L293" s="9"/>
      <c r="M293" s="24"/>
      <c r="N293" s="9"/>
      <c r="O293" s="9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</row>
    <row r="294" spans="1:64" s="1" customFormat="1" ht="14">
      <c r="A294" s="20">
        <v>5</v>
      </c>
      <c r="B294" s="20">
        <v>6</v>
      </c>
      <c r="C294" s="20">
        <v>4</v>
      </c>
      <c r="D294" s="20">
        <v>6</v>
      </c>
      <c r="E294" s="20">
        <v>5</v>
      </c>
      <c r="F294" s="9">
        <v>6</v>
      </c>
      <c r="G294" s="9">
        <v>1</v>
      </c>
      <c r="H294" s="9"/>
      <c r="I294" s="9"/>
      <c r="J294" s="9"/>
      <c r="K294" s="9"/>
      <c r="L294" s="9"/>
      <c r="M294" s="24"/>
      <c r="N294" s="9"/>
      <c r="O294" s="9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</row>
    <row r="295" spans="1:64" s="2" customFormat="1" ht="14">
      <c r="A295" s="19">
        <v>89</v>
      </c>
      <c r="B295" s="19">
        <v>92</v>
      </c>
      <c r="C295" s="19">
        <v>92</v>
      </c>
      <c r="D295" s="19">
        <v>91</v>
      </c>
      <c r="E295" s="19">
        <v>93</v>
      </c>
      <c r="F295" s="19">
        <v>85</v>
      </c>
      <c r="G295" s="19">
        <v>89</v>
      </c>
      <c r="H295" s="19"/>
      <c r="I295" s="19"/>
      <c r="J295" s="19"/>
      <c r="K295" s="19"/>
      <c r="L295" s="19"/>
      <c r="M295" s="19"/>
      <c r="N295" s="19"/>
      <c r="O295" s="19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</row>
    <row r="296" spans="1:64" s="1" customFormat="1" ht="14">
      <c r="A296" s="30" t="s">
        <v>487</v>
      </c>
      <c r="B296" s="9" t="s">
        <v>2</v>
      </c>
      <c r="C296" s="9">
        <v>33</v>
      </c>
      <c r="D296" s="9" t="s">
        <v>3</v>
      </c>
      <c r="E296" s="9" t="s">
        <v>293</v>
      </c>
      <c r="F296" s="9" t="s">
        <v>5</v>
      </c>
      <c r="G296" s="18">
        <f>(A298*A299+B298*B299+C298*C299+D298*D299+E298*E299+F298*F299+G298*G299+H298*H299+I298*I299+J298*J299+K298*K299)/C296</f>
        <v>93.212121212121218</v>
      </c>
      <c r="H296" s="9"/>
      <c r="I296" s="9"/>
      <c r="J296" s="9"/>
      <c r="K296" s="9"/>
      <c r="L296" s="24"/>
      <c r="M296" s="9"/>
      <c r="N296" s="9"/>
      <c r="O296" s="9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</row>
    <row r="297" spans="1:64" s="2" customFormat="1" ht="14">
      <c r="A297" s="20" t="s">
        <v>488</v>
      </c>
      <c r="B297" s="20" t="s">
        <v>489</v>
      </c>
      <c r="C297" s="20" t="s">
        <v>490</v>
      </c>
      <c r="D297" s="20" t="s">
        <v>491</v>
      </c>
      <c r="E297" s="20" t="s">
        <v>492</v>
      </c>
      <c r="F297" s="20" t="s">
        <v>458</v>
      </c>
      <c r="G297" s="9"/>
      <c r="H297" s="9"/>
      <c r="I297" s="9"/>
      <c r="J297" s="9"/>
      <c r="K297" s="9"/>
      <c r="L297" s="9"/>
      <c r="M297" s="24"/>
      <c r="N297" s="9"/>
      <c r="O297" s="9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</row>
    <row r="298" spans="1:64" s="1" customFormat="1" ht="14">
      <c r="A298" s="9">
        <v>6</v>
      </c>
      <c r="B298" s="9">
        <v>6</v>
      </c>
      <c r="C298" s="9">
        <v>5</v>
      </c>
      <c r="D298" s="9">
        <v>5</v>
      </c>
      <c r="E298" s="9">
        <v>6</v>
      </c>
      <c r="F298" s="9">
        <v>5</v>
      </c>
      <c r="G298" s="9"/>
      <c r="H298" s="9"/>
      <c r="I298" s="9"/>
      <c r="J298" s="9"/>
      <c r="K298" s="9"/>
      <c r="L298" s="9"/>
      <c r="M298" s="24"/>
      <c r="N298" s="9"/>
      <c r="O298" s="9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</row>
    <row r="299" spans="1:64" s="2" customFormat="1" ht="14">
      <c r="A299" s="19">
        <v>96</v>
      </c>
      <c r="B299" s="19">
        <v>96</v>
      </c>
      <c r="C299" s="19">
        <v>88</v>
      </c>
      <c r="D299" s="19">
        <v>93</v>
      </c>
      <c r="E299" s="19">
        <v>89</v>
      </c>
      <c r="F299" s="19">
        <v>97</v>
      </c>
      <c r="G299" s="19"/>
      <c r="H299" s="19"/>
      <c r="I299" s="19"/>
      <c r="J299" s="19"/>
      <c r="K299" s="19"/>
      <c r="L299" s="19"/>
      <c r="M299" s="19"/>
      <c r="N299" s="19"/>
      <c r="O299" s="19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</row>
    <row r="300" spans="1:64" s="1" customFormat="1" ht="14">
      <c r="A300" s="30" t="s">
        <v>493</v>
      </c>
      <c r="B300" s="9" t="s">
        <v>2</v>
      </c>
      <c r="C300" s="9">
        <v>34</v>
      </c>
      <c r="D300" s="9" t="s">
        <v>3</v>
      </c>
      <c r="E300" s="9" t="s">
        <v>285</v>
      </c>
      <c r="F300" s="9" t="s">
        <v>5</v>
      </c>
      <c r="G300" s="18">
        <f>(A302*A303+B302*B303+C302*C303+D302*D303+E302*E303+F302*F303+G302*G303+H302*H303+I302*I303+J302*J303+K302*K303)/C300</f>
        <v>93.32352941176471</v>
      </c>
      <c r="H300" s="9"/>
      <c r="I300" s="9"/>
      <c r="J300" s="9"/>
      <c r="K300" s="9"/>
      <c r="L300" s="24"/>
      <c r="M300" s="9"/>
      <c r="N300" s="9"/>
      <c r="O300" s="9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</row>
    <row r="301" spans="1:64" s="2" customFormat="1" ht="14">
      <c r="A301" s="20" t="s">
        <v>494</v>
      </c>
      <c r="B301" s="20" t="s">
        <v>495</v>
      </c>
      <c r="C301" s="20" t="s">
        <v>496</v>
      </c>
      <c r="D301" s="20" t="s">
        <v>497</v>
      </c>
      <c r="E301" s="20" t="s">
        <v>498</v>
      </c>
      <c r="F301" s="20" t="s">
        <v>481</v>
      </c>
      <c r="G301" s="20" t="s">
        <v>365</v>
      </c>
      <c r="H301" s="9"/>
      <c r="I301" s="9"/>
      <c r="J301" s="9"/>
      <c r="K301" s="9"/>
      <c r="L301" s="9"/>
      <c r="M301" s="24"/>
      <c r="N301" s="9"/>
      <c r="O301" s="9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</row>
    <row r="302" spans="1:64" s="1" customFormat="1" ht="14">
      <c r="A302" s="9">
        <v>6</v>
      </c>
      <c r="B302" s="9">
        <v>6</v>
      </c>
      <c r="C302" s="9">
        <v>6</v>
      </c>
      <c r="D302" s="9">
        <v>6</v>
      </c>
      <c r="E302" s="9">
        <v>6</v>
      </c>
      <c r="F302" s="9">
        <v>1</v>
      </c>
      <c r="G302" s="9">
        <v>3</v>
      </c>
      <c r="H302" s="9"/>
      <c r="I302" s="9"/>
      <c r="J302" s="9"/>
      <c r="K302" s="9"/>
      <c r="L302" s="9"/>
      <c r="M302" s="24"/>
      <c r="N302" s="9"/>
      <c r="O302" s="9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</row>
    <row r="303" spans="1:64" s="2" customFormat="1" ht="14">
      <c r="A303" s="19">
        <v>93</v>
      </c>
      <c r="B303" s="19">
        <v>96</v>
      </c>
      <c r="C303" s="19">
        <v>93</v>
      </c>
      <c r="D303" s="19">
        <v>87</v>
      </c>
      <c r="E303" s="19">
        <v>96</v>
      </c>
      <c r="F303" s="19">
        <v>89</v>
      </c>
      <c r="G303" s="19">
        <v>98</v>
      </c>
      <c r="H303" s="19"/>
      <c r="I303" s="19"/>
      <c r="J303" s="19"/>
      <c r="K303" s="19"/>
      <c r="L303" s="19"/>
      <c r="M303" s="19"/>
      <c r="N303" s="19"/>
      <c r="O303" s="19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</row>
    <row r="304" spans="1:64" s="1" customFormat="1" ht="14">
      <c r="A304" s="17" t="s">
        <v>499</v>
      </c>
      <c r="B304" s="20" t="s">
        <v>2</v>
      </c>
      <c r="C304" s="20">
        <v>27</v>
      </c>
      <c r="D304" s="20" t="s">
        <v>3</v>
      </c>
      <c r="E304" s="20" t="s">
        <v>360</v>
      </c>
      <c r="F304" s="20" t="s">
        <v>5</v>
      </c>
      <c r="G304" s="18">
        <f>(A306*A307+B306*B307+C306*C307+D306*D307+E306*E307+F306*F307+G306*G307)/C304</f>
        <v>92.296296296296291</v>
      </c>
      <c r="H304" s="9"/>
      <c r="I304" s="9"/>
      <c r="J304" s="9"/>
      <c r="K304" s="9"/>
      <c r="L304" s="24"/>
      <c r="M304" s="9"/>
      <c r="N304" s="9"/>
      <c r="O304" s="9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</row>
    <row r="305" spans="1:64" s="2" customFormat="1" ht="14">
      <c r="A305" s="9" t="s">
        <v>500</v>
      </c>
      <c r="B305" s="9" t="s">
        <v>501</v>
      </c>
      <c r="C305" s="9" t="s">
        <v>502</v>
      </c>
      <c r="D305" s="9" t="s">
        <v>503</v>
      </c>
      <c r="E305" s="9" t="s">
        <v>504</v>
      </c>
      <c r="F305" s="9" t="s">
        <v>505</v>
      </c>
      <c r="G305" s="9" t="s">
        <v>506</v>
      </c>
      <c r="H305" s="9"/>
      <c r="I305" s="9"/>
      <c r="J305" s="9"/>
      <c r="K305" s="9"/>
      <c r="L305" s="9"/>
      <c r="M305" s="24"/>
      <c r="N305" s="9"/>
      <c r="O305" s="9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</row>
    <row r="306" spans="1:64" s="1" customFormat="1" ht="14">
      <c r="A306" s="9">
        <v>6</v>
      </c>
      <c r="B306" s="9">
        <v>6</v>
      </c>
      <c r="C306" s="9">
        <v>6</v>
      </c>
      <c r="D306" s="9">
        <v>1</v>
      </c>
      <c r="E306" s="9">
        <v>1</v>
      </c>
      <c r="F306" s="9">
        <v>1</v>
      </c>
      <c r="G306" s="9">
        <v>6</v>
      </c>
      <c r="H306" s="9"/>
      <c r="I306" s="9"/>
      <c r="J306" s="9"/>
      <c r="K306" s="9"/>
      <c r="L306" s="9"/>
      <c r="M306" s="24"/>
      <c r="N306" s="9"/>
      <c r="O306" s="9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</row>
    <row r="307" spans="1:64" s="2" customFormat="1" ht="14">
      <c r="A307" s="19">
        <v>95</v>
      </c>
      <c r="B307" s="19">
        <v>95</v>
      </c>
      <c r="C307" s="19">
        <v>96</v>
      </c>
      <c r="D307" s="19">
        <v>83</v>
      </c>
      <c r="E307" s="19">
        <v>92</v>
      </c>
      <c r="F307" s="19">
        <v>82</v>
      </c>
      <c r="G307" s="19">
        <v>86.5</v>
      </c>
      <c r="H307" s="19"/>
      <c r="I307" s="19"/>
      <c r="J307" s="19"/>
      <c r="K307" s="19"/>
      <c r="L307" s="19"/>
      <c r="M307" s="19"/>
      <c r="N307" s="19"/>
      <c r="O307" s="19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</row>
    <row r="308" spans="1:64" s="1" customFormat="1" ht="14">
      <c r="A308" s="29" t="s">
        <v>507</v>
      </c>
      <c r="B308" s="20" t="s">
        <v>2</v>
      </c>
      <c r="C308" s="20">
        <v>20</v>
      </c>
      <c r="D308" s="20" t="s">
        <v>3</v>
      </c>
      <c r="E308" s="20" t="s">
        <v>345</v>
      </c>
      <c r="F308" s="20" t="s">
        <v>5</v>
      </c>
      <c r="G308" s="18">
        <f>(A310*A311+B310*B311+C310*C311+D310*D311+E310*E311)/C308</f>
        <v>88.75</v>
      </c>
      <c r="H308" s="9"/>
      <c r="I308" s="9"/>
      <c r="J308" s="9"/>
      <c r="K308" s="9"/>
      <c r="L308" s="24"/>
      <c r="M308" s="9"/>
      <c r="N308" s="9"/>
      <c r="O308" s="9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</row>
    <row r="309" spans="1:64" s="2" customFormat="1" ht="14">
      <c r="A309" s="20" t="s">
        <v>508</v>
      </c>
      <c r="B309" s="20" t="s">
        <v>509</v>
      </c>
      <c r="C309" s="20" t="s">
        <v>503</v>
      </c>
      <c r="D309" s="20" t="s">
        <v>510</v>
      </c>
      <c r="E309" s="20" t="s">
        <v>504</v>
      </c>
      <c r="F309" s="9"/>
      <c r="G309" s="9"/>
      <c r="H309" s="9"/>
      <c r="I309" s="9"/>
      <c r="J309" s="9"/>
      <c r="K309" s="9"/>
      <c r="L309" s="9"/>
      <c r="M309" s="24"/>
      <c r="N309" s="9"/>
      <c r="O309" s="9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</row>
    <row r="310" spans="1:64" s="1" customFormat="1" ht="14">
      <c r="A310" s="20">
        <v>1</v>
      </c>
      <c r="B310" s="20">
        <v>2</v>
      </c>
      <c r="C310" s="20">
        <v>6</v>
      </c>
      <c r="D310" s="20">
        <v>6</v>
      </c>
      <c r="E310" s="20">
        <v>5</v>
      </c>
      <c r="F310" s="9"/>
      <c r="G310" s="9"/>
      <c r="H310" s="9"/>
      <c r="I310" s="9"/>
      <c r="J310" s="9"/>
      <c r="K310" s="9"/>
      <c r="L310" s="9"/>
      <c r="M310" s="24"/>
      <c r="N310" s="9"/>
      <c r="O310" s="9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</row>
    <row r="311" spans="1:64" s="2" customFormat="1" ht="14">
      <c r="A311" s="19">
        <v>93</v>
      </c>
      <c r="B311" s="19">
        <v>80</v>
      </c>
      <c r="C311" s="19">
        <v>83</v>
      </c>
      <c r="D311" s="19">
        <v>94</v>
      </c>
      <c r="E311" s="19">
        <v>92</v>
      </c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</row>
    <row r="312" spans="1:64" s="1" customFormat="1" ht="24">
      <c r="A312" s="102" t="s">
        <v>511</v>
      </c>
      <c r="B312" s="103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4"/>
      <c r="P312" s="27"/>
      <c r="Q312" s="35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</row>
    <row r="313" spans="1:64" s="1" customFormat="1" ht="14">
      <c r="A313" s="29" t="s">
        <v>512</v>
      </c>
      <c r="B313" s="20" t="s">
        <v>2</v>
      </c>
      <c r="C313" s="20">
        <v>40</v>
      </c>
      <c r="D313" s="20" t="s">
        <v>3</v>
      </c>
      <c r="E313" s="20" t="s">
        <v>355</v>
      </c>
      <c r="F313" s="20" t="s">
        <v>5</v>
      </c>
      <c r="G313" s="18">
        <f>(A315*A316+B315*B316+C315*C316+D315*D316+E315*E316+F315*F316+G315*G316)/C313</f>
        <v>97.7</v>
      </c>
      <c r="H313" s="9"/>
      <c r="I313" s="9"/>
      <c r="J313" s="9"/>
      <c r="K313" s="9"/>
      <c r="L313" s="24"/>
      <c r="M313" s="9"/>
      <c r="N313" s="9"/>
      <c r="O313" s="9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</row>
    <row r="314" spans="1:64" s="2" customFormat="1" ht="14">
      <c r="A314" s="20" t="s">
        <v>513</v>
      </c>
      <c r="B314" s="20" t="s">
        <v>514</v>
      </c>
      <c r="C314" s="20" t="s">
        <v>515</v>
      </c>
      <c r="D314" s="20" t="s">
        <v>516</v>
      </c>
      <c r="E314" s="20" t="s">
        <v>517</v>
      </c>
      <c r="F314" s="20" t="s">
        <v>518</v>
      </c>
      <c r="G314" s="20" t="s">
        <v>519</v>
      </c>
      <c r="H314" s="9"/>
      <c r="I314" s="9"/>
      <c r="J314" s="9"/>
      <c r="K314" s="9"/>
      <c r="L314" s="9"/>
      <c r="M314" s="24"/>
      <c r="N314" s="9"/>
      <c r="O314" s="9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</row>
    <row r="315" spans="1:64" s="1" customFormat="1" ht="14">
      <c r="A315" s="20">
        <v>6</v>
      </c>
      <c r="B315" s="20">
        <v>6</v>
      </c>
      <c r="C315" s="20">
        <v>6</v>
      </c>
      <c r="D315" s="20">
        <v>6</v>
      </c>
      <c r="E315" s="20">
        <v>6</v>
      </c>
      <c r="F315" s="20">
        <v>6</v>
      </c>
      <c r="G315" s="20">
        <v>4</v>
      </c>
      <c r="H315" s="9"/>
      <c r="I315" s="9"/>
      <c r="J315" s="9"/>
      <c r="K315" s="9"/>
      <c r="L315" s="9"/>
      <c r="M315" s="24"/>
      <c r="N315" s="9"/>
      <c r="O315" s="9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</row>
    <row r="316" spans="1:64" s="2" customFormat="1" ht="14">
      <c r="A316" s="31">
        <v>97</v>
      </c>
      <c r="B316" s="31">
        <v>98</v>
      </c>
      <c r="C316" s="31">
        <v>98</v>
      </c>
      <c r="D316" s="31">
        <v>98</v>
      </c>
      <c r="E316" s="31">
        <v>98</v>
      </c>
      <c r="F316" s="31">
        <v>97</v>
      </c>
      <c r="G316" s="31">
        <v>98</v>
      </c>
      <c r="H316" s="19"/>
      <c r="I316" s="19"/>
      <c r="J316" s="19"/>
      <c r="K316" s="19"/>
      <c r="L316" s="19"/>
      <c r="M316" s="19"/>
      <c r="N316" s="19"/>
      <c r="O316" s="19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</row>
    <row r="317" spans="1:64" s="1" customFormat="1" ht="14">
      <c r="A317" s="29" t="s">
        <v>520</v>
      </c>
      <c r="B317" s="20" t="s">
        <v>2</v>
      </c>
      <c r="C317" s="20">
        <v>40</v>
      </c>
      <c r="D317" s="20" t="s">
        <v>3</v>
      </c>
      <c r="E317" s="20" t="s">
        <v>521</v>
      </c>
      <c r="F317" s="20" t="s">
        <v>5</v>
      </c>
      <c r="G317" s="18">
        <f>(A319*A320+B319*B320+C319*C320+D319*D320+E319*E320+F319*F320+G319*G320)/C317</f>
        <v>98</v>
      </c>
      <c r="H317" s="9"/>
      <c r="I317" s="9"/>
      <c r="J317" s="9"/>
      <c r="K317" s="9"/>
      <c r="L317" s="24"/>
      <c r="M317" s="9"/>
      <c r="N317" s="9"/>
      <c r="O317" s="9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</row>
    <row r="318" spans="1:64" s="2" customFormat="1" ht="14">
      <c r="A318" s="20" t="s">
        <v>522</v>
      </c>
      <c r="B318" s="20" t="s">
        <v>523</v>
      </c>
      <c r="C318" s="20" t="s">
        <v>524</v>
      </c>
      <c r="D318" s="20" t="s">
        <v>525</v>
      </c>
      <c r="E318" s="20" t="s">
        <v>526</v>
      </c>
      <c r="F318" s="20" t="s">
        <v>527</v>
      </c>
      <c r="G318" s="20" t="s">
        <v>528</v>
      </c>
      <c r="H318" s="9"/>
      <c r="I318" s="9"/>
      <c r="J318" s="9"/>
      <c r="K318" s="9"/>
      <c r="L318" s="9"/>
      <c r="M318" s="24"/>
      <c r="N318" s="9"/>
      <c r="O318" s="9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</row>
    <row r="319" spans="1:64" s="1" customFormat="1" ht="14">
      <c r="A319" s="20">
        <v>5</v>
      </c>
      <c r="B319" s="20">
        <v>6</v>
      </c>
      <c r="C319" s="20">
        <v>6</v>
      </c>
      <c r="D319" s="20">
        <v>6</v>
      </c>
      <c r="E319" s="20">
        <v>6</v>
      </c>
      <c r="F319" s="20">
        <v>6</v>
      </c>
      <c r="G319" s="20">
        <v>5</v>
      </c>
      <c r="H319" s="9"/>
      <c r="I319" s="9"/>
      <c r="J319" s="9"/>
      <c r="K319" s="9"/>
      <c r="L319" s="9"/>
      <c r="M319" s="24"/>
      <c r="N319" s="9"/>
      <c r="O319" s="9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</row>
    <row r="320" spans="1:64" s="2" customFormat="1" ht="14">
      <c r="A320" s="19">
        <v>98</v>
      </c>
      <c r="B320" s="19">
        <v>98</v>
      </c>
      <c r="C320" s="19">
        <v>98</v>
      </c>
      <c r="D320" s="19">
        <v>98</v>
      </c>
      <c r="E320" s="19">
        <v>98</v>
      </c>
      <c r="F320" s="19">
        <v>98</v>
      </c>
      <c r="G320" s="19">
        <v>98</v>
      </c>
      <c r="H320" s="19"/>
      <c r="I320" s="19"/>
      <c r="J320" s="19"/>
      <c r="K320" s="19"/>
      <c r="L320" s="19"/>
      <c r="M320" s="19"/>
      <c r="N320" s="19"/>
      <c r="O320" s="19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</row>
    <row r="321" spans="1:64" s="1" customFormat="1" ht="14">
      <c r="A321" s="29" t="s">
        <v>529</v>
      </c>
      <c r="B321" s="20" t="s">
        <v>2</v>
      </c>
      <c r="C321" s="20">
        <v>32</v>
      </c>
      <c r="D321" s="20" t="s">
        <v>3</v>
      </c>
      <c r="E321" s="20" t="s">
        <v>384</v>
      </c>
      <c r="F321" s="20" t="s">
        <v>5</v>
      </c>
      <c r="G321" s="18">
        <f>(A323*A324+B323*B324+C323*C324+D323*D324+E323*E324+F323*F324+G323*G324)/C321</f>
        <v>94.125</v>
      </c>
      <c r="H321" s="9"/>
      <c r="I321" s="9"/>
      <c r="J321" s="9"/>
      <c r="K321" s="9"/>
      <c r="L321" s="24"/>
      <c r="M321" s="9"/>
      <c r="N321" s="9"/>
      <c r="O321" s="9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</row>
    <row r="322" spans="1:64" s="2" customFormat="1" ht="14">
      <c r="A322" s="32" t="s">
        <v>530</v>
      </c>
      <c r="B322" s="32" t="s">
        <v>531</v>
      </c>
      <c r="C322" s="32" t="s">
        <v>532</v>
      </c>
      <c r="D322" s="32" t="s">
        <v>533</v>
      </c>
      <c r="E322" s="32" t="s">
        <v>534</v>
      </c>
      <c r="F322" s="32" t="s">
        <v>535</v>
      </c>
      <c r="G322" s="9" t="s">
        <v>536</v>
      </c>
      <c r="H322" s="9"/>
      <c r="I322" s="9"/>
      <c r="J322" s="9"/>
      <c r="K322" s="9"/>
      <c r="L322" s="9"/>
      <c r="M322" s="24"/>
      <c r="N322" s="9"/>
      <c r="O322" s="9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</row>
    <row r="323" spans="1:64" s="1" customFormat="1" ht="14">
      <c r="A323" s="32">
        <v>6</v>
      </c>
      <c r="B323" s="32">
        <v>6</v>
      </c>
      <c r="C323" s="32">
        <v>6</v>
      </c>
      <c r="D323" s="32">
        <v>5</v>
      </c>
      <c r="E323" s="32">
        <v>6</v>
      </c>
      <c r="F323" s="32">
        <v>2</v>
      </c>
      <c r="G323" s="9">
        <v>1</v>
      </c>
      <c r="H323" s="9"/>
      <c r="I323" s="9"/>
      <c r="J323" s="9"/>
      <c r="K323" s="9"/>
      <c r="L323" s="9"/>
      <c r="M323" s="24"/>
      <c r="N323" s="9"/>
      <c r="O323" s="9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</row>
    <row r="324" spans="1:64" s="2" customFormat="1" ht="14">
      <c r="A324" s="19">
        <v>98</v>
      </c>
      <c r="B324" s="19">
        <v>93</v>
      </c>
      <c r="C324" s="19">
        <v>98</v>
      </c>
      <c r="D324" s="19">
        <v>94</v>
      </c>
      <c r="E324" s="19">
        <v>87</v>
      </c>
      <c r="F324" s="19">
        <v>95</v>
      </c>
      <c r="G324" s="19">
        <v>96</v>
      </c>
      <c r="H324" s="19"/>
      <c r="I324" s="19"/>
      <c r="J324" s="19"/>
      <c r="K324" s="19"/>
      <c r="L324" s="19"/>
      <c r="M324" s="19"/>
      <c r="N324" s="19"/>
      <c r="O324" s="19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</row>
    <row r="325" spans="1:64" s="1" customFormat="1" ht="14">
      <c r="A325" s="29" t="s">
        <v>537</v>
      </c>
      <c r="B325" s="20" t="s">
        <v>2</v>
      </c>
      <c r="C325" s="20">
        <v>33</v>
      </c>
      <c r="D325" s="20" t="s">
        <v>3</v>
      </c>
      <c r="E325" s="20" t="s">
        <v>34</v>
      </c>
      <c r="F325" s="20" t="s">
        <v>5</v>
      </c>
      <c r="G325" s="18">
        <f>(A327*A328+B327*B328+C327*C328+D327*D328+E327*E328+F327*F328)/C325</f>
        <v>97.818181818181813</v>
      </c>
      <c r="H325" s="9"/>
      <c r="I325" s="9"/>
      <c r="J325" s="9"/>
      <c r="K325" s="9"/>
      <c r="L325" s="24"/>
      <c r="M325" s="9"/>
      <c r="N325" s="9"/>
      <c r="O325" s="9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</row>
    <row r="326" spans="1:64" s="2" customFormat="1" ht="14">
      <c r="A326" s="20" t="s">
        <v>538</v>
      </c>
      <c r="B326" s="20" t="s">
        <v>539</v>
      </c>
      <c r="C326" s="20" t="s">
        <v>540</v>
      </c>
      <c r="D326" s="20" t="s">
        <v>541</v>
      </c>
      <c r="E326" s="20" t="s">
        <v>542</v>
      </c>
      <c r="F326" s="20" t="s">
        <v>543</v>
      </c>
      <c r="G326" s="20"/>
      <c r="H326" s="9"/>
      <c r="I326" s="9"/>
      <c r="J326" s="9"/>
      <c r="K326" s="9"/>
      <c r="L326" s="9"/>
      <c r="M326" s="24"/>
      <c r="N326" s="9"/>
      <c r="O326" s="9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</row>
    <row r="327" spans="1:64" s="1" customFormat="1" ht="14">
      <c r="A327" s="20">
        <v>6</v>
      </c>
      <c r="B327" s="20">
        <v>6</v>
      </c>
      <c r="C327" s="20">
        <v>6</v>
      </c>
      <c r="D327" s="20">
        <v>6</v>
      </c>
      <c r="E327" s="20">
        <v>6</v>
      </c>
      <c r="F327" s="20">
        <v>3</v>
      </c>
      <c r="G327" s="20"/>
      <c r="H327" s="9"/>
      <c r="I327" s="9"/>
      <c r="J327" s="9"/>
      <c r="K327" s="9"/>
      <c r="L327" s="9"/>
      <c r="M327" s="24"/>
      <c r="N327" s="9"/>
      <c r="O327" s="9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</row>
    <row r="328" spans="1:64" s="2" customFormat="1" ht="14">
      <c r="A328" s="31">
        <v>98</v>
      </c>
      <c r="B328" s="31">
        <v>99</v>
      </c>
      <c r="C328" s="31">
        <v>99</v>
      </c>
      <c r="D328" s="31">
        <v>96</v>
      </c>
      <c r="E328" s="31">
        <v>98</v>
      </c>
      <c r="F328" s="31">
        <v>96</v>
      </c>
      <c r="G328" s="31"/>
      <c r="H328" s="19"/>
      <c r="I328" s="19"/>
      <c r="J328" s="19"/>
      <c r="K328" s="19"/>
      <c r="L328" s="19"/>
      <c r="M328" s="19"/>
      <c r="N328" s="19"/>
      <c r="O328" s="19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</row>
    <row r="329" spans="1:64" s="1" customFormat="1" ht="14">
      <c r="A329" s="17" t="s">
        <v>544</v>
      </c>
      <c r="B329" s="20" t="s">
        <v>2</v>
      </c>
      <c r="C329" s="20">
        <v>22</v>
      </c>
      <c r="D329" s="20" t="s">
        <v>3</v>
      </c>
      <c r="E329" s="20" t="s">
        <v>345</v>
      </c>
      <c r="F329" s="20" t="s">
        <v>5</v>
      </c>
      <c r="G329" s="18">
        <f>(A331*A332+B331*B332+C331*C332+D331*D332+E331*E332)/C329</f>
        <v>94.272727272727266</v>
      </c>
      <c r="H329" s="9"/>
      <c r="I329" s="9"/>
      <c r="J329" s="9"/>
      <c r="K329" s="9"/>
      <c r="L329" s="24"/>
      <c r="M329" s="9"/>
      <c r="N329" s="9"/>
      <c r="O329" s="9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</row>
    <row r="330" spans="1:64" s="2" customFormat="1" ht="14">
      <c r="A330" s="20" t="s">
        <v>545</v>
      </c>
      <c r="B330" s="20" t="s">
        <v>546</v>
      </c>
      <c r="C330" s="20" t="s">
        <v>547</v>
      </c>
      <c r="D330" s="20" t="s">
        <v>548</v>
      </c>
      <c r="E330" s="20" t="s">
        <v>549</v>
      </c>
      <c r="F330" s="9"/>
      <c r="G330" s="9"/>
      <c r="H330" s="9"/>
      <c r="I330" s="9"/>
      <c r="J330" s="9"/>
      <c r="K330" s="9"/>
      <c r="L330" s="9"/>
      <c r="M330" s="24"/>
      <c r="N330" s="9"/>
      <c r="O330" s="9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</row>
    <row r="331" spans="1:64" s="1" customFormat="1" ht="14">
      <c r="A331" s="20">
        <v>2</v>
      </c>
      <c r="B331" s="20">
        <v>6</v>
      </c>
      <c r="C331" s="20">
        <v>2</v>
      </c>
      <c r="D331" s="20">
        <v>6</v>
      </c>
      <c r="E331" s="20">
        <v>6</v>
      </c>
      <c r="F331" s="9"/>
      <c r="G331" s="9"/>
      <c r="H331" s="9"/>
      <c r="I331" s="9"/>
      <c r="J331" s="9"/>
      <c r="K331" s="9"/>
      <c r="L331" s="9"/>
      <c r="M331" s="24"/>
      <c r="N331" s="9"/>
      <c r="O331" s="9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</row>
    <row r="332" spans="1:64" s="2" customFormat="1" ht="14">
      <c r="A332" s="31">
        <v>90</v>
      </c>
      <c r="B332" s="31">
        <v>94</v>
      </c>
      <c r="C332" s="31">
        <v>92</v>
      </c>
      <c r="D332" s="31">
        <v>95</v>
      </c>
      <c r="E332" s="31">
        <v>96</v>
      </c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</row>
    <row r="333" spans="1:64" s="1" customFormat="1" ht="14">
      <c r="A333" s="17" t="s">
        <v>550</v>
      </c>
      <c r="B333" s="20" t="s">
        <v>2</v>
      </c>
      <c r="C333" s="20">
        <v>30</v>
      </c>
      <c r="D333" s="20" t="s">
        <v>3</v>
      </c>
      <c r="E333" s="20" t="s">
        <v>402</v>
      </c>
      <c r="F333" s="20" t="s">
        <v>5</v>
      </c>
      <c r="G333" s="18">
        <f>(A335*A336+B335*B336+C335*C336+D335*D336+E335*E336+F335*F336)/C333</f>
        <v>89.966666666666669</v>
      </c>
      <c r="H333" s="9"/>
      <c r="I333" s="9"/>
      <c r="J333" s="9"/>
      <c r="K333" s="9"/>
      <c r="L333" s="24"/>
      <c r="M333" s="9"/>
      <c r="N333" s="9"/>
      <c r="O333" s="9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</row>
    <row r="334" spans="1:64" s="2" customFormat="1" ht="14">
      <c r="A334" s="20" t="s">
        <v>551</v>
      </c>
      <c r="B334" s="20" t="s">
        <v>552</v>
      </c>
      <c r="C334" s="20" t="s">
        <v>553</v>
      </c>
      <c r="D334" s="20" t="s">
        <v>554</v>
      </c>
      <c r="E334" s="20" t="s">
        <v>555</v>
      </c>
      <c r="F334" s="20" t="s">
        <v>556</v>
      </c>
      <c r="G334" s="9"/>
      <c r="H334" s="9"/>
      <c r="I334" s="9"/>
      <c r="J334" s="9"/>
      <c r="K334" s="9"/>
      <c r="L334" s="9"/>
      <c r="M334" s="24"/>
      <c r="N334" s="9"/>
      <c r="O334" s="9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</row>
    <row r="335" spans="1:64" s="1" customFormat="1" ht="14">
      <c r="A335" s="20">
        <v>6</v>
      </c>
      <c r="B335" s="20">
        <v>5</v>
      </c>
      <c r="C335" s="20">
        <v>6</v>
      </c>
      <c r="D335" s="20">
        <v>5</v>
      </c>
      <c r="E335" s="20">
        <v>6</v>
      </c>
      <c r="F335" s="9">
        <v>2</v>
      </c>
      <c r="G335" s="9"/>
      <c r="H335" s="9"/>
      <c r="I335" s="9"/>
      <c r="J335" s="9"/>
      <c r="K335" s="9"/>
      <c r="L335" s="9"/>
      <c r="M335" s="24"/>
      <c r="N335" s="9"/>
      <c r="O335" s="9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</row>
    <row r="336" spans="1:64" s="2" customFormat="1" ht="14">
      <c r="A336" s="19">
        <v>94</v>
      </c>
      <c r="B336" s="19">
        <v>92</v>
      </c>
      <c r="C336" s="19">
        <v>88</v>
      </c>
      <c r="D336" s="19">
        <v>87</v>
      </c>
      <c r="E336" s="19">
        <v>87</v>
      </c>
      <c r="F336" s="19">
        <v>95</v>
      </c>
      <c r="G336" s="19"/>
      <c r="H336" s="19"/>
      <c r="I336" s="19"/>
      <c r="J336" s="19"/>
      <c r="K336" s="19"/>
      <c r="L336" s="19"/>
      <c r="M336" s="19"/>
      <c r="N336" s="19"/>
      <c r="O336" s="19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</row>
    <row r="337" spans="1:254" s="1" customFormat="1" ht="14">
      <c r="A337" s="17" t="s">
        <v>557</v>
      </c>
      <c r="B337" s="20" t="s">
        <v>2</v>
      </c>
      <c r="C337" s="20">
        <v>31</v>
      </c>
      <c r="D337" s="20" t="s">
        <v>3</v>
      </c>
      <c r="E337" s="20" t="s">
        <v>360</v>
      </c>
      <c r="F337" s="20" t="s">
        <v>5</v>
      </c>
      <c r="G337" s="18">
        <f>(A339*A340+B339*B340+C339*C340+D339*D340+E339*E340+F339*F340)/C337</f>
        <v>91.903225806451616</v>
      </c>
      <c r="H337" s="9"/>
      <c r="I337" s="9"/>
      <c r="J337" s="9"/>
      <c r="K337" s="9"/>
      <c r="L337" s="24"/>
      <c r="M337" s="9"/>
      <c r="N337" s="9"/>
      <c r="O337" s="9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</row>
    <row r="338" spans="1:254" s="2" customFormat="1" ht="14">
      <c r="A338" s="20" t="s">
        <v>558</v>
      </c>
      <c r="B338" s="20" t="s">
        <v>559</v>
      </c>
      <c r="C338" s="20" t="s">
        <v>560</v>
      </c>
      <c r="D338" s="20" t="s">
        <v>561</v>
      </c>
      <c r="E338" s="20" t="s">
        <v>562</v>
      </c>
      <c r="F338" s="20" t="s">
        <v>563</v>
      </c>
      <c r="G338" s="9"/>
      <c r="H338" s="9"/>
      <c r="I338" s="9"/>
      <c r="J338" s="9"/>
      <c r="K338" s="9"/>
      <c r="L338" s="9"/>
      <c r="M338" s="24"/>
      <c r="N338" s="9"/>
      <c r="O338" s="9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</row>
    <row r="339" spans="1:254" s="1" customFormat="1" ht="14">
      <c r="A339" s="20">
        <v>6</v>
      </c>
      <c r="B339" s="20">
        <v>6</v>
      </c>
      <c r="C339" s="9">
        <v>6</v>
      </c>
      <c r="D339" s="9">
        <v>5</v>
      </c>
      <c r="E339" s="9">
        <v>6</v>
      </c>
      <c r="F339" s="9">
        <v>2</v>
      </c>
      <c r="G339" s="9"/>
      <c r="H339" s="9"/>
      <c r="I339" s="9"/>
      <c r="J339" s="9"/>
      <c r="K339" s="9"/>
      <c r="L339" s="9"/>
      <c r="M339" s="24"/>
      <c r="N339" s="9"/>
      <c r="O339" s="9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</row>
    <row r="340" spans="1:254" s="2" customFormat="1" ht="14">
      <c r="A340" s="19">
        <v>93</v>
      </c>
      <c r="B340" s="19">
        <v>86</v>
      </c>
      <c r="C340" s="19">
        <v>87</v>
      </c>
      <c r="D340" s="19">
        <v>95</v>
      </c>
      <c r="E340" s="19">
        <v>98</v>
      </c>
      <c r="F340" s="19">
        <v>95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</row>
    <row r="341" spans="1:254" s="1" customFormat="1" ht="14">
      <c r="A341" s="17" t="s">
        <v>564</v>
      </c>
      <c r="B341" s="20" t="s">
        <v>2</v>
      </c>
      <c r="C341" s="20">
        <v>25</v>
      </c>
      <c r="D341" s="20" t="s">
        <v>3</v>
      </c>
      <c r="E341" s="20" t="s">
        <v>319</v>
      </c>
      <c r="F341" s="20" t="s">
        <v>5</v>
      </c>
      <c r="G341" s="18">
        <f>(A343*A344+B343*B344+C343*C344+D343*D344+E343*E344)/C341</f>
        <v>96</v>
      </c>
      <c r="H341" s="9"/>
      <c r="I341" s="9"/>
      <c r="J341" s="9"/>
      <c r="K341" s="9"/>
      <c r="L341" s="24"/>
      <c r="M341" s="9"/>
      <c r="N341" s="9"/>
      <c r="O341" s="9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</row>
    <row r="342" spans="1:254" s="2" customFormat="1" ht="14">
      <c r="A342" s="20" t="s">
        <v>565</v>
      </c>
      <c r="B342" s="20" t="s">
        <v>566</v>
      </c>
      <c r="C342" s="20" t="s">
        <v>567</v>
      </c>
      <c r="D342" s="20" t="s">
        <v>568</v>
      </c>
      <c r="E342" s="20" t="s">
        <v>569</v>
      </c>
      <c r="F342" s="9"/>
      <c r="G342" s="9"/>
      <c r="H342" s="9"/>
      <c r="I342" s="9"/>
      <c r="J342" s="9"/>
      <c r="K342" s="9"/>
      <c r="L342" s="9"/>
      <c r="M342" s="24"/>
      <c r="N342" s="9"/>
      <c r="O342" s="9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</row>
    <row r="343" spans="1:254" s="1" customFormat="1" ht="14">
      <c r="A343" s="20">
        <v>6</v>
      </c>
      <c r="B343" s="20">
        <v>4</v>
      </c>
      <c r="C343" s="20">
        <v>6</v>
      </c>
      <c r="D343" s="20">
        <v>6</v>
      </c>
      <c r="E343" s="20">
        <v>3</v>
      </c>
      <c r="F343" s="9"/>
      <c r="G343" s="9"/>
      <c r="H343" s="9"/>
      <c r="I343" s="9"/>
      <c r="J343" s="9"/>
      <c r="K343" s="9"/>
      <c r="L343" s="9"/>
      <c r="M343" s="24"/>
      <c r="N343" s="9"/>
      <c r="O343" s="9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</row>
    <row r="344" spans="1:254" s="2" customFormat="1" ht="14">
      <c r="A344" s="19">
        <v>96</v>
      </c>
      <c r="B344" s="19">
        <v>96</v>
      </c>
      <c r="C344" s="19">
        <v>97</v>
      </c>
      <c r="D344" s="19">
        <v>97</v>
      </c>
      <c r="E344" s="19">
        <v>92</v>
      </c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</row>
    <row r="345" spans="1:254" s="1" customFormat="1" ht="14">
      <c r="A345" s="17" t="s">
        <v>570</v>
      </c>
      <c r="B345" s="20" t="s">
        <v>2</v>
      </c>
      <c r="C345" s="20">
        <v>41</v>
      </c>
      <c r="D345" s="20" t="s">
        <v>3</v>
      </c>
      <c r="E345" s="20" t="s">
        <v>34</v>
      </c>
      <c r="F345" s="20" t="s">
        <v>5</v>
      </c>
      <c r="G345" s="18">
        <f>(A347*A348+B347*B348+C347*C348+D347*D348+E347*E348+F347*F348+G347*G348+H347*H348)/C345</f>
        <v>90.512195121951223</v>
      </c>
      <c r="H345" s="9"/>
      <c r="I345" s="9"/>
      <c r="J345" s="9"/>
      <c r="K345" s="9"/>
      <c r="L345" s="24"/>
      <c r="M345" s="9"/>
      <c r="N345" s="9"/>
      <c r="O345" s="9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</row>
    <row r="346" spans="1:254" s="2" customFormat="1" ht="14">
      <c r="A346" s="20" t="s">
        <v>571</v>
      </c>
      <c r="B346" s="20" t="s">
        <v>572</v>
      </c>
      <c r="C346" s="20" t="s">
        <v>573</v>
      </c>
      <c r="D346" s="20" t="s">
        <v>574</v>
      </c>
      <c r="E346" s="20" t="s">
        <v>575</v>
      </c>
      <c r="F346" s="20" t="s">
        <v>576</v>
      </c>
      <c r="G346" s="20" t="s">
        <v>577</v>
      </c>
      <c r="H346" s="9" t="s">
        <v>578</v>
      </c>
      <c r="I346" s="9"/>
      <c r="J346" s="9"/>
      <c r="K346" s="9"/>
      <c r="L346" s="9"/>
      <c r="M346" s="24"/>
      <c r="N346" s="9"/>
      <c r="O346" s="9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</row>
    <row r="347" spans="1:254" s="1" customFormat="1" ht="14">
      <c r="A347" s="20">
        <v>6</v>
      </c>
      <c r="B347" s="20">
        <v>4</v>
      </c>
      <c r="C347" s="20">
        <v>6</v>
      </c>
      <c r="D347" s="20">
        <v>6</v>
      </c>
      <c r="E347" s="20">
        <v>3</v>
      </c>
      <c r="F347" s="20">
        <v>6</v>
      </c>
      <c r="G347" s="9">
        <v>6</v>
      </c>
      <c r="H347" s="9">
        <v>4</v>
      </c>
      <c r="I347" s="9"/>
      <c r="J347" s="9"/>
      <c r="K347" s="9"/>
      <c r="L347" s="9"/>
      <c r="M347" s="24"/>
      <c r="N347" s="9"/>
      <c r="O347" s="9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</row>
    <row r="348" spans="1:254" s="2" customFormat="1" ht="14">
      <c r="A348" s="19">
        <v>83</v>
      </c>
      <c r="B348" s="19">
        <v>79</v>
      </c>
      <c r="C348" s="19">
        <v>90</v>
      </c>
      <c r="D348" s="19">
        <v>92</v>
      </c>
      <c r="E348" s="19">
        <v>95</v>
      </c>
      <c r="F348" s="19">
        <v>95</v>
      </c>
      <c r="G348" s="19">
        <v>95</v>
      </c>
      <c r="H348" s="19">
        <v>95</v>
      </c>
      <c r="I348" s="19"/>
      <c r="J348" s="19"/>
      <c r="K348" s="19"/>
      <c r="L348" s="19"/>
      <c r="M348" s="19"/>
      <c r="N348" s="19"/>
      <c r="O348" s="19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</row>
    <row r="349" spans="1:254" s="1" customFormat="1" ht="24">
      <c r="A349" s="101" t="s">
        <v>579</v>
      </c>
      <c r="B349" s="101"/>
      <c r="C349" s="101"/>
      <c r="D349" s="101"/>
      <c r="E349" s="101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  <c r="GM349" s="4"/>
      <c r="GN349" s="4"/>
      <c r="GO349" s="4"/>
      <c r="GP349" s="4"/>
      <c r="GQ349" s="4"/>
      <c r="GR349" s="4"/>
      <c r="GS349" s="4"/>
      <c r="GT349" s="4"/>
      <c r="GU349" s="4"/>
      <c r="GV349" s="4"/>
      <c r="GW349" s="4"/>
      <c r="GX349" s="4"/>
      <c r="GY349" s="4"/>
      <c r="GZ349" s="4"/>
      <c r="HA349" s="4"/>
      <c r="HB349" s="4"/>
      <c r="HC349" s="4"/>
      <c r="HD349" s="4"/>
      <c r="HE349" s="4"/>
      <c r="HF349" s="4"/>
      <c r="HG349" s="4"/>
      <c r="HH349" s="4"/>
      <c r="HI349" s="4"/>
      <c r="HJ349" s="4"/>
      <c r="HK349" s="4"/>
      <c r="HL349" s="4"/>
      <c r="HM349" s="4"/>
      <c r="HN349" s="4"/>
      <c r="HO349" s="4"/>
      <c r="HP349" s="4"/>
      <c r="HQ349" s="4"/>
      <c r="HR349" s="4"/>
      <c r="HS349" s="4"/>
      <c r="HT349" s="4"/>
      <c r="HU349" s="4"/>
      <c r="HV349" s="4"/>
      <c r="HW349" s="4"/>
      <c r="HX349" s="4"/>
      <c r="HY349" s="4"/>
      <c r="HZ349" s="4"/>
      <c r="IA349" s="4"/>
      <c r="IB349" s="4"/>
      <c r="IC349" s="4"/>
      <c r="ID349" s="4"/>
      <c r="IE349" s="4"/>
      <c r="IF349" s="4"/>
      <c r="IG349" s="4"/>
      <c r="IH349" s="4"/>
      <c r="II349" s="4"/>
      <c r="IJ349" s="4"/>
      <c r="IK349" s="4"/>
      <c r="IL349" s="4"/>
      <c r="IM349" s="4"/>
      <c r="IN349" s="4"/>
      <c r="IO349" s="4"/>
      <c r="IP349" s="4"/>
      <c r="IQ349" s="4"/>
      <c r="IR349" s="4"/>
      <c r="IS349" s="4"/>
      <c r="IT349" s="4"/>
    </row>
    <row r="350" spans="1:254" s="1" customFormat="1" ht="14">
      <c r="A350" s="17" t="s">
        <v>580</v>
      </c>
      <c r="B350" s="9" t="s">
        <v>2</v>
      </c>
      <c r="C350" s="9">
        <v>32</v>
      </c>
      <c r="D350" s="9" t="s">
        <v>3</v>
      </c>
      <c r="E350" s="9" t="s">
        <v>581</v>
      </c>
      <c r="F350" s="9" t="s">
        <v>5</v>
      </c>
      <c r="G350" s="18">
        <f>(A352*A353+B352*B353+C352*C353+D352*D353+E352*E353+F352*F353+G352*G353+H352*H353+I352*I353+J352*J353+K352*K353)/C350</f>
        <v>91.515625</v>
      </c>
      <c r="H350" s="9"/>
      <c r="I350" s="9"/>
      <c r="J350" s="9"/>
      <c r="K350" s="9"/>
      <c r="L350" s="24"/>
      <c r="M350" s="9"/>
      <c r="N350" s="9"/>
      <c r="O350" s="9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 s="4"/>
      <c r="HI350" s="4"/>
      <c r="HJ350" s="4"/>
      <c r="HK350" s="4"/>
      <c r="HL350" s="4"/>
      <c r="HM350" s="4"/>
      <c r="HN350" s="4"/>
      <c r="HO350" s="4"/>
      <c r="HP350" s="4"/>
      <c r="HQ350" s="4"/>
      <c r="HR350" s="4"/>
      <c r="HS350" s="4"/>
      <c r="HT350" s="4"/>
      <c r="HU350" s="4"/>
      <c r="HV350" s="4"/>
      <c r="HW350" s="4"/>
      <c r="HX350" s="4"/>
      <c r="HY350" s="4"/>
      <c r="HZ350" s="4"/>
      <c r="IA350" s="4"/>
      <c r="IB350" s="4"/>
      <c r="IC350" s="4"/>
      <c r="ID350" s="4"/>
      <c r="IE350" s="4"/>
      <c r="IF350" s="4"/>
      <c r="IG350" s="4"/>
      <c r="IH350" s="4"/>
      <c r="II350" s="4"/>
      <c r="IJ350" s="4"/>
      <c r="IK350" s="4"/>
      <c r="IL350" s="4"/>
      <c r="IM350" s="4"/>
      <c r="IN350" s="4"/>
      <c r="IO350" s="4"/>
      <c r="IP350" s="4"/>
      <c r="IQ350" s="4"/>
      <c r="IR350" s="4"/>
      <c r="IS350" s="4"/>
      <c r="IT350" s="4"/>
    </row>
    <row r="351" spans="1:254" s="2" customFormat="1" ht="14">
      <c r="A351" s="9" t="s">
        <v>582</v>
      </c>
      <c r="B351" s="9" t="s">
        <v>583</v>
      </c>
      <c r="C351" s="9" t="s">
        <v>584</v>
      </c>
      <c r="D351" s="9" t="s">
        <v>585</v>
      </c>
      <c r="E351" s="9" t="s">
        <v>586</v>
      </c>
      <c r="F351" s="9" t="s">
        <v>10</v>
      </c>
      <c r="G351" s="9" t="s">
        <v>587</v>
      </c>
      <c r="H351" s="9"/>
      <c r="I351" s="9"/>
      <c r="J351" s="9"/>
      <c r="K351" s="9"/>
      <c r="L351" s="9"/>
      <c r="M351" s="24"/>
      <c r="N351" s="9"/>
      <c r="O351" s="9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  <c r="GM351" s="4"/>
      <c r="GN351" s="4"/>
      <c r="GO351" s="4"/>
      <c r="GP351" s="4"/>
      <c r="GQ351" s="4"/>
      <c r="GR351" s="4"/>
      <c r="GS351" s="4"/>
      <c r="GT351" s="4"/>
      <c r="GU351" s="4"/>
      <c r="GV351" s="4"/>
      <c r="GW351" s="4"/>
      <c r="GX351" s="4"/>
      <c r="GY351" s="4"/>
      <c r="GZ351" s="4"/>
      <c r="HA351" s="4"/>
      <c r="HB351" s="4"/>
      <c r="HC351" s="4"/>
      <c r="HD351" s="4"/>
      <c r="HE351" s="4"/>
      <c r="HF351" s="4"/>
      <c r="HG351" s="4"/>
      <c r="HH351" s="4"/>
      <c r="HI351" s="4"/>
      <c r="HJ351" s="4"/>
      <c r="HK351" s="4"/>
      <c r="HL351" s="4"/>
      <c r="HM351" s="4"/>
      <c r="HN351" s="4"/>
      <c r="HO351" s="4"/>
      <c r="HP351" s="4"/>
      <c r="HQ351" s="4"/>
      <c r="HR351" s="4"/>
      <c r="HS351" s="4"/>
      <c r="HT351" s="4"/>
      <c r="HU351" s="4"/>
      <c r="HV351" s="4"/>
      <c r="HW351" s="4"/>
      <c r="HX351" s="4"/>
      <c r="HY351" s="4"/>
      <c r="HZ351" s="4"/>
      <c r="IA351" s="4"/>
      <c r="IB351" s="4"/>
      <c r="IC351" s="4"/>
      <c r="ID351" s="4"/>
      <c r="IE351" s="4"/>
      <c r="IF351" s="4"/>
      <c r="IG351" s="4"/>
      <c r="IH351" s="4"/>
      <c r="II351" s="4"/>
      <c r="IJ351" s="4"/>
      <c r="IK351" s="4"/>
      <c r="IL351" s="4"/>
      <c r="IM351" s="4"/>
      <c r="IN351" s="4"/>
      <c r="IO351" s="4"/>
      <c r="IP351" s="4"/>
      <c r="IQ351" s="4"/>
      <c r="IR351" s="4"/>
      <c r="IS351" s="4"/>
      <c r="IT351" s="4"/>
    </row>
    <row r="352" spans="1:254" s="1" customFormat="1" ht="14">
      <c r="A352" s="9">
        <v>6</v>
      </c>
      <c r="B352" s="9">
        <v>6</v>
      </c>
      <c r="C352" s="9">
        <v>6</v>
      </c>
      <c r="D352" s="9">
        <v>1</v>
      </c>
      <c r="E352" s="9">
        <v>6</v>
      </c>
      <c r="F352" s="9">
        <v>1</v>
      </c>
      <c r="G352" s="9">
        <v>6</v>
      </c>
      <c r="H352" s="9"/>
      <c r="I352" s="9"/>
      <c r="J352" s="9"/>
      <c r="K352" s="9"/>
      <c r="L352" s="9"/>
      <c r="M352" s="24"/>
      <c r="N352" s="9"/>
      <c r="O352" s="9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  <c r="GM352" s="4"/>
      <c r="GN352" s="4"/>
      <c r="GO352" s="4"/>
      <c r="GP352" s="4"/>
      <c r="GQ352" s="4"/>
      <c r="GR352" s="4"/>
      <c r="GS352" s="4"/>
      <c r="GT352" s="4"/>
      <c r="GU352" s="4"/>
      <c r="GV352" s="4"/>
      <c r="GW352" s="4"/>
      <c r="GX352" s="4"/>
      <c r="GY352" s="4"/>
      <c r="GZ352" s="4"/>
      <c r="HA352" s="4"/>
      <c r="HB352" s="4"/>
      <c r="HC352" s="4"/>
      <c r="HD352" s="4"/>
      <c r="HE352" s="4"/>
      <c r="HF352" s="4"/>
      <c r="HG352" s="4"/>
      <c r="HH352" s="4"/>
      <c r="HI352" s="4"/>
      <c r="HJ352" s="4"/>
      <c r="HK352" s="4"/>
      <c r="HL352" s="4"/>
      <c r="HM352" s="4"/>
      <c r="HN352" s="4"/>
      <c r="HO352" s="4"/>
      <c r="HP352" s="4"/>
      <c r="HQ352" s="4"/>
      <c r="HR352" s="4"/>
      <c r="HS352" s="4"/>
      <c r="HT352" s="4"/>
      <c r="HU352" s="4"/>
      <c r="HV352" s="4"/>
      <c r="HW352" s="4"/>
      <c r="HX352" s="4"/>
      <c r="HY352" s="4"/>
      <c r="HZ352" s="4"/>
      <c r="IA352" s="4"/>
      <c r="IB352" s="4"/>
      <c r="IC352" s="4"/>
      <c r="ID352" s="4"/>
      <c r="IE352" s="4"/>
      <c r="IF352" s="4"/>
      <c r="IG352" s="4"/>
      <c r="IH352" s="4"/>
      <c r="II352" s="4"/>
      <c r="IJ352" s="4"/>
      <c r="IK352" s="4"/>
      <c r="IL352" s="4"/>
      <c r="IM352" s="4"/>
      <c r="IN352" s="4"/>
      <c r="IO352" s="4"/>
      <c r="IP352" s="4"/>
      <c r="IQ352" s="4"/>
      <c r="IR352" s="4"/>
      <c r="IS352" s="4"/>
      <c r="IT352" s="4"/>
    </row>
    <row r="353" spans="1:254" s="2" customFormat="1" ht="14">
      <c r="A353" s="19">
        <v>89</v>
      </c>
      <c r="B353" s="19">
        <v>91</v>
      </c>
      <c r="C353" s="19">
        <v>93</v>
      </c>
      <c r="D353" s="19">
        <v>85</v>
      </c>
      <c r="E353" s="19">
        <v>91.5</v>
      </c>
      <c r="F353" s="19">
        <v>89.5</v>
      </c>
      <c r="G353" s="19">
        <v>94.5</v>
      </c>
      <c r="H353" s="19"/>
      <c r="I353" s="19"/>
      <c r="J353" s="19"/>
      <c r="K353" s="19"/>
      <c r="L353" s="19"/>
      <c r="M353" s="19"/>
      <c r="N353" s="19"/>
      <c r="O353" s="19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  <c r="GM353" s="4"/>
      <c r="GN353" s="4"/>
      <c r="GO353" s="4"/>
      <c r="GP353" s="4"/>
      <c r="GQ353" s="4"/>
      <c r="GR353" s="4"/>
      <c r="GS353" s="4"/>
      <c r="GT353" s="4"/>
      <c r="GU353" s="4"/>
      <c r="GV353" s="4"/>
      <c r="GW353" s="4"/>
      <c r="GX353" s="4"/>
      <c r="GY353" s="4"/>
      <c r="GZ353" s="4"/>
      <c r="HA353" s="4"/>
      <c r="HB353" s="4"/>
      <c r="HC353" s="4"/>
      <c r="HD353" s="4"/>
      <c r="HE353" s="4"/>
      <c r="HF353" s="4"/>
      <c r="HG353" s="4"/>
      <c r="HH353" s="4"/>
      <c r="HI353" s="4"/>
      <c r="HJ353" s="4"/>
      <c r="HK353" s="4"/>
      <c r="HL353" s="4"/>
      <c r="HM353" s="4"/>
      <c r="HN353" s="4"/>
      <c r="HO353" s="4"/>
      <c r="HP353" s="4"/>
      <c r="HQ353" s="4"/>
      <c r="HR353" s="4"/>
      <c r="HS353" s="4"/>
      <c r="HT353" s="4"/>
      <c r="HU353" s="4"/>
      <c r="HV353" s="4"/>
      <c r="HW353" s="4"/>
      <c r="HX353" s="4"/>
      <c r="HY353" s="4"/>
      <c r="HZ353" s="4"/>
      <c r="IA353" s="4"/>
      <c r="IB353" s="4"/>
      <c r="IC353" s="4"/>
      <c r="ID353" s="4"/>
      <c r="IE353" s="4"/>
      <c r="IF353" s="4"/>
      <c r="IG353" s="4"/>
      <c r="IH353" s="4"/>
      <c r="II353" s="4"/>
      <c r="IJ353" s="4"/>
      <c r="IK353" s="4"/>
      <c r="IL353" s="4"/>
      <c r="IM353" s="4"/>
      <c r="IN353" s="4"/>
      <c r="IO353" s="4"/>
      <c r="IP353" s="4"/>
      <c r="IQ353" s="4"/>
      <c r="IR353" s="4"/>
      <c r="IS353" s="4"/>
      <c r="IT353" s="4"/>
    </row>
    <row r="354" spans="1:254" s="1" customFormat="1" ht="14">
      <c r="A354" s="17" t="s">
        <v>588</v>
      </c>
      <c r="B354" s="9" t="s">
        <v>2</v>
      </c>
      <c r="C354" s="9">
        <v>29</v>
      </c>
      <c r="D354" s="9" t="s">
        <v>3</v>
      </c>
      <c r="E354" s="9" t="s">
        <v>589</v>
      </c>
      <c r="F354" s="9" t="s">
        <v>5</v>
      </c>
      <c r="G354" s="18">
        <f>(A356*A357+B356*B357+C356*C357+D356*D357+E356*E357+F356*F357+G356*G357+H356*H357+I356*I357+J356*J357+K356*K357)/C354</f>
        <v>89.41379310344827</v>
      </c>
      <c r="H354" s="9"/>
      <c r="I354" s="9"/>
      <c r="J354" s="9"/>
      <c r="K354" s="9"/>
      <c r="L354" s="24"/>
      <c r="M354" s="9"/>
      <c r="N354" s="9"/>
      <c r="O354" s="9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  <c r="GM354" s="4"/>
      <c r="GN354" s="4"/>
      <c r="GO354" s="4"/>
      <c r="GP354" s="4"/>
      <c r="GQ354" s="4"/>
      <c r="GR354" s="4"/>
      <c r="GS354" s="4"/>
      <c r="GT354" s="4"/>
      <c r="GU354" s="4"/>
      <c r="GV354" s="4"/>
      <c r="GW354" s="4"/>
      <c r="GX354" s="4"/>
      <c r="GY354" s="4"/>
      <c r="GZ354" s="4"/>
      <c r="HA354" s="4"/>
      <c r="HB354" s="4"/>
      <c r="HC354" s="4"/>
      <c r="HD354" s="4"/>
      <c r="HE354" s="4"/>
      <c r="HF354" s="4"/>
      <c r="HG354" s="4"/>
      <c r="HH354" s="4"/>
      <c r="HI354" s="4"/>
      <c r="HJ354" s="4"/>
      <c r="HK354" s="4"/>
      <c r="HL354" s="4"/>
      <c r="HM354" s="4"/>
      <c r="HN354" s="4"/>
      <c r="HO354" s="4"/>
      <c r="HP354" s="4"/>
      <c r="HQ354" s="4"/>
      <c r="HR354" s="4"/>
      <c r="HS354" s="4"/>
      <c r="HT354" s="4"/>
      <c r="HU354" s="4"/>
      <c r="HV354" s="4"/>
      <c r="HW354" s="4"/>
      <c r="HX354" s="4"/>
      <c r="HY354" s="4"/>
      <c r="HZ354" s="4"/>
      <c r="IA354" s="4"/>
      <c r="IB354" s="4"/>
      <c r="IC354" s="4"/>
      <c r="ID354" s="4"/>
      <c r="IE354" s="4"/>
      <c r="IF354" s="4"/>
      <c r="IG354" s="4"/>
      <c r="IH354" s="4"/>
      <c r="II354" s="4"/>
      <c r="IJ354" s="4"/>
      <c r="IK354" s="4"/>
      <c r="IL354" s="4"/>
      <c r="IM354" s="4"/>
      <c r="IN354" s="4"/>
      <c r="IO354" s="4"/>
      <c r="IP354" s="4"/>
      <c r="IQ354" s="4"/>
      <c r="IR354" s="4"/>
      <c r="IS354" s="4"/>
      <c r="IT354" s="4"/>
    </row>
    <row r="355" spans="1:254" s="2" customFormat="1" ht="14">
      <c r="A355" s="9" t="s">
        <v>590</v>
      </c>
      <c r="B355" s="9" t="s">
        <v>585</v>
      </c>
      <c r="C355" s="9" t="s">
        <v>591</v>
      </c>
      <c r="D355" s="36" t="s">
        <v>592</v>
      </c>
      <c r="E355" s="9" t="s">
        <v>283</v>
      </c>
      <c r="F355" s="9" t="s">
        <v>593</v>
      </c>
      <c r="G355" s="9"/>
      <c r="H355" s="9"/>
      <c r="I355" s="9"/>
      <c r="J355" s="9"/>
      <c r="K355" s="9"/>
      <c r="L355" s="9"/>
      <c r="M355" s="24"/>
      <c r="N355" s="9"/>
      <c r="O355" s="9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  <c r="GM355" s="4"/>
      <c r="GN355" s="4"/>
      <c r="GO355" s="4"/>
      <c r="GP355" s="4"/>
      <c r="GQ355" s="4"/>
      <c r="GR355" s="4"/>
      <c r="GS355" s="4"/>
      <c r="GT355" s="4"/>
      <c r="GU355" s="4"/>
      <c r="GV355" s="4"/>
      <c r="GW355" s="4"/>
      <c r="GX355" s="4"/>
      <c r="GY355" s="4"/>
      <c r="GZ355" s="4"/>
      <c r="HA355" s="4"/>
      <c r="HB355" s="4"/>
      <c r="HC355" s="4"/>
      <c r="HD355" s="4"/>
      <c r="HE355" s="4"/>
      <c r="HF355" s="4"/>
      <c r="HG355" s="4"/>
      <c r="HH355" s="4"/>
      <c r="HI355" s="4"/>
      <c r="HJ355" s="4"/>
      <c r="HK355" s="4"/>
      <c r="HL355" s="4"/>
      <c r="HM355" s="4"/>
      <c r="HN355" s="4"/>
      <c r="HO355" s="4"/>
      <c r="HP355" s="4"/>
      <c r="HQ355" s="4"/>
      <c r="HR355" s="4"/>
      <c r="HS355" s="4"/>
      <c r="HT355" s="4"/>
      <c r="HU355" s="4"/>
      <c r="HV355" s="4"/>
      <c r="HW355" s="4"/>
      <c r="HX355" s="4"/>
      <c r="HY355" s="4"/>
      <c r="HZ355" s="4"/>
      <c r="IA355" s="4"/>
      <c r="IB355" s="4"/>
      <c r="IC355" s="4"/>
      <c r="ID355" s="4"/>
      <c r="IE355" s="4"/>
      <c r="IF355" s="4"/>
      <c r="IG355" s="4"/>
      <c r="IH355" s="4"/>
      <c r="II355" s="4"/>
      <c r="IJ355" s="4"/>
      <c r="IK355" s="4"/>
      <c r="IL355" s="4"/>
      <c r="IM355" s="4"/>
      <c r="IN355" s="4"/>
      <c r="IO355" s="4"/>
      <c r="IP355" s="4"/>
      <c r="IQ355" s="4"/>
      <c r="IR355" s="4"/>
      <c r="IS355" s="4"/>
      <c r="IT355" s="4"/>
    </row>
    <row r="356" spans="1:254" s="1" customFormat="1" ht="14">
      <c r="A356" s="9">
        <v>6</v>
      </c>
      <c r="B356" s="9">
        <v>5</v>
      </c>
      <c r="C356" s="9">
        <v>6</v>
      </c>
      <c r="D356" s="36">
        <v>4</v>
      </c>
      <c r="E356" s="9">
        <v>2</v>
      </c>
      <c r="F356" s="9">
        <v>6</v>
      </c>
      <c r="G356" s="9"/>
      <c r="H356" s="9"/>
      <c r="I356" s="9"/>
      <c r="J356" s="9"/>
      <c r="K356" s="9"/>
      <c r="L356" s="9"/>
      <c r="M356" s="24"/>
      <c r="N356" s="9"/>
      <c r="O356" s="9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  <c r="GM356" s="4"/>
      <c r="GN356" s="4"/>
      <c r="GO356" s="4"/>
      <c r="GP356" s="4"/>
      <c r="GQ356" s="4"/>
      <c r="GR356" s="4"/>
      <c r="GS356" s="4"/>
      <c r="GT356" s="4"/>
      <c r="GU356" s="4"/>
      <c r="GV356" s="4"/>
      <c r="GW356" s="4"/>
      <c r="GX356" s="4"/>
      <c r="GY356" s="4"/>
      <c r="GZ356" s="4"/>
      <c r="HA356" s="4"/>
      <c r="HB356" s="4"/>
      <c r="HC356" s="4"/>
      <c r="HD356" s="4"/>
      <c r="HE356" s="4"/>
      <c r="HF356" s="4"/>
      <c r="HG356" s="4"/>
      <c r="HH356" s="4"/>
      <c r="HI356" s="4"/>
      <c r="HJ356" s="4"/>
      <c r="HK356" s="4"/>
      <c r="HL356" s="4"/>
      <c r="HM356" s="4"/>
      <c r="HN356" s="4"/>
      <c r="HO356" s="4"/>
      <c r="HP356" s="4"/>
      <c r="HQ356" s="4"/>
      <c r="HR356" s="4"/>
      <c r="HS356" s="4"/>
      <c r="HT356" s="4"/>
      <c r="HU356" s="4"/>
      <c r="HV356" s="4"/>
      <c r="HW356" s="4"/>
      <c r="HX356" s="4"/>
      <c r="HY356" s="4"/>
      <c r="HZ356" s="4"/>
      <c r="IA356" s="4"/>
      <c r="IB356" s="4"/>
      <c r="IC356" s="4"/>
      <c r="ID356" s="4"/>
      <c r="IE356" s="4"/>
      <c r="IF356" s="4"/>
      <c r="IG356" s="4"/>
      <c r="IH356" s="4"/>
      <c r="II356" s="4"/>
      <c r="IJ356" s="4"/>
      <c r="IK356" s="4"/>
      <c r="IL356" s="4"/>
      <c r="IM356" s="4"/>
      <c r="IN356" s="4"/>
      <c r="IO356" s="4"/>
      <c r="IP356" s="4"/>
      <c r="IQ356" s="4"/>
      <c r="IR356" s="4"/>
      <c r="IS356" s="4"/>
      <c r="IT356" s="4"/>
    </row>
    <row r="357" spans="1:254" s="2" customFormat="1" ht="14">
      <c r="A357" s="19">
        <v>92</v>
      </c>
      <c r="B357" s="19">
        <v>85</v>
      </c>
      <c r="C357" s="19">
        <v>84</v>
      </c>
      <c r="D357" s="19">
        <v>92</v>
      </c>
      <c r="E357" s="19">
        <v>85.5</v>
      </c>
      <c r="F357" s="19">
        <v>95.5</v>
      </c>
      <c r="G357" s="19"/>
      <c r="H357" s="19"/>
      <c r="I357" s="19"/>
      <c r="J357" s="19"/>
      <c r="K357" s="19"/>
      <c r="L357" s="19"/>
      <c r="M357" s="19"/>
      <c r="N357" s="19"/>
      <c r="O357" s="19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4"/>
      <c r="FS357" s="4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  <c r="GH357" s="4"/>
      <c r="GI357" s="4"/>
      <c r="GJ357" s="4"/>
      <c r="GK357" s="4"/>
      <c r="GL357" s="4"/>
      <c r="GM357" s="4"/>
      <c r="GN357" s="4"/>
      <c r="GO357" s="4"/>
      <c r="GP357" s="4"/>
      <c r="GQ357" s="4"/>
      <c r="GR357" s="4"/>
      <c r="GS357" s="4"/>
      <c r="GT357" s="4"/>
      <c r="GU357" s="4"/>
      <c r="GV357" s="4"/>
      <c r="GW357" s="4"/>
      <c r="GX357" s="4"/>
      <c r="GY357" s="4"/>
      <c r="GZ357" s="4"/>
      <c r="HA357" s="4"/>
      <c r="HB357" s="4"/>
      <c r="HC357" s="4"/>
      <c r="HD357" s="4"/>
      <c r="HE357" s="4"/>
      <c r="HF357" s="4"/>
      <c r="HG357" s="4"/>
      <c r="HH357" s="4"/>
      <c r="HI357" s="4"/>
      <c r="HJ357" s="4"/>
      <c r="HK357" s="4"/>
      <c r="HL357" s="4"/>
      <c r="HM357" s="4"/>
      <c r="HN357" s="4"/>
      <c r="HO357" s="4"/>
      <c r="HP357" s="4"/>
      <c r="HQ357" s="4"/>
      <c r="HR357" s="4"/>
      <c r="HS357" s="4"/>
      <c r="HT357" s="4"/>
      <c r="HU357" s="4"/>
      <c r="HV357" s="4"/>
      <c r="HW357" s="4"/>
      <c r="HX357" s="4"/>
      <c r="HY357" s="4"/>
      <c r="HZ357" s="4"/>
      <c r="IA357" s="4"/>
      <c r="IB357" s="4"/>
      <c r="IC357" s="4"/>
      <c r="ID357" s="4"/>
      <c r="IE357" s="4"/>
      <c r="IF357" s="4"/>
      <c r="IG357" s="4"/>
      <c r="IH357" s="4"/>
      <c r="II357" s="4"/>
      <c r="IJ357" s="4"/>
      <c r="IK357" s="4"/>
      <c r="IL357" s="4"/>
      <c r="IM357" s="4"/>
      <c r="IN357" s="4"/>
      <c r="IO357" s="4"/>
      <c r="IP357" s="4"/>
      <c r="IQ357" s="4"/>
      <c r="IR357" s="4"/>
      <c r="IS357" s="4"/>
      <c r="IT357" s="4"/>
    </row>
    <row r="358" spans="1:254" s="1" customFormat="1" ht="14">
      <c r="A358" s="17" t="s">
        <v>594</v>
      </c>
      <c r="B358" s="9" t="s">
        <v>2</v>
      </c>
      <c r="C358" s="9">
        <v>19</v>
      </c>
      <c r="D358" s="9" t="s">
        <v>3</v>
      </c>
      <c r="E358" s="9" t="s">
        <v>589</v>
      </c>
      <c r="F358" s="9" t="s">
        <v>5</v>
      </c>
      <c r="G358" s="18">
        <f>(A360*A361+B360*B361+C360*C361+D360*D361+E360*E361+F360*F361+G360*G361+H360*H361+I360*I361+J360*J361+K360*K361)/C358</f>
        <v>90.368421052631575</v>
      </c>
      <c r="H358" s="9"/>
      <c r="I358" s="9"/>
      <c r="J358" s="9"/>
      <c r="K358" s="9"/>
      <c r="L358" s="24"/>
      <c r="M358" s="9"/>
      <c r="N358" s="9"/>
      <c r="O358" s="9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  <c r="GJ358" s="4"/>
      <c r="GK358" s="4"/>
      <c r="GL358" s="4"/>
      <c r="GM358" s="4"/>
      <c r="GN358" s="4"/>
      <c r="GO358" s="4"/>
      <c r="GP358" s="4"/>
      <c r="GQ358" s="4"/>
      <c r="GR358" s="4"/>
      <c r="GS358" s="4"/>
      <c r="GT358" s="4"/>
      <c r="GU358" s="4"/>
      <c r="GV358" s="4"/>
      <c r="GW358" s="4"/>
      <c r="GX358" s="4"/>
      <c r="GY358" s="4"/>
      <c r="GZ358" s="4"/>
      <c r="HA358" s="4"/>
      <c r="HB358" s="4"/>
      <c r="HC358" s="4"/>
      <c r="HD358" s="4"/>
      <c r="HE358" s="4"/>
      <c r="HF358" s="4"/>
      <c r="HG358" s="4"/>
      <c r="HH358" s="4"/>
      <c r="HI358" s="4"/>
      <c r="HJ358" s="4"/>
      <c r="HK358" s="4"/>
      <c r="HL358" s="4"/>
      <c r="HM358" s="4"/>
      <c r="HN358" s="4"/>
      <c r="HO358" s="4"/>
      <c r="HP358" s="4"/>
      <c r="HQ358" s="4"/>
      <c r="HR358" s="4"/>
      <c r="HS358" s="4"/>
      <c r="HT358" s="4"/>
      <c r="HU358" s="4"/>
      <c r="HV358" s="4"/>
      <c r="HW358" s="4"/>
      <c r="HX358" s="4"/>
      <c r="HY358" s="4"/>
      <c r="HZ358" s="4"/>
      <c r="IA358" s="4"/>
      <c r="IB358" s="4"/>
      <c r="IC358" s="4"/>
      <c r="ID358" s="4"/>
      <c r="IE358" s="4"/>
      <c r="IF358" s="4"/>
      <c r="IG358" s="4"/>
      <c r="IH358" s="4"/>
      <c r="II358" s="4"/>
      <c r="IJ358" s="4"/>
      <c r="IK358" s="4"/>
      <c r="IL358" s="4"/>
      <c r="IM358" s="4"/>
      <c r="IN358" s="4"/>
      <c r="IO358" s="4"/>
      <c r="IP358" s="4"/>
      <c r="IQ358" s="4"/>
      <c r="IR358" s="4"/>
      <c r="IS358" s="4"/>
      <c r="IT358" s="4"/>
    </row>
    <row r="359" spans="1:254" s="2" customFormat="1" ht="14">
      <c r="A359" s="9" t="s">
        <v>595</v>
      </c>
      <c r="B359" s="9" t="s">
        <v>596</v>
      </c>
      <c r="C359" s="37" t="s">
        <v>597</v>
      </c>
      <c r="D359" s="9" t="s">
        <v>598</v>
      </c>
      <c r="E359" s="9" t="s">
        <v>317</v>
      </c>
      <c r="F359" s="9" t="s">
        <v>599</v>
      </c>
      <c r="G359" s="9"/>
      <c r="H359" s="9"/>
      <c r="I359" s="9"/>
      <c r="J359" s="9"/>
      <c r="K359" s="9"/>
      <c r="L359" s="9"/>
      <c r="M359" s="24"/>
      <c r="N359" s="9"/>
      <c r="O359" s="9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4"/>
      <c r="FS359" s="4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  <c r="GH359" s="4"/>
      <c r="GI359" s="4"/>
      <c r="GJ359" s="4"/>
      <c r="GK359" s="4"/>
      <c r="GL359" s="4"/>
      <c r="GM359" s="4"/>
      <c r="GN359" s="4"/>
      <c r="GO359" s="4"/>
      <c r="GP359" s="4"/>
      <c r="GQ359" s="4"/>
      <c r="GR359" s="4"/>
      <c r="GS359" s="4"/>
      <c r="GT359" s="4"/>
      <c r="GU359" s="4"/>
      <c r="GV359" s="4"/>
      <c r="GW359" s="4"/>
      <c r="GX359" s="4"/>
      <c r="GY359" s="4"/>
      <c r="GZ359" s="4"/>
      <c r="HA359" s="4"/>
      <c r="HB359" s="4"/>
      <c r="HC359" s="4"/>
      <c r="HD359" s="4"/>
      <c r="HE359" s="4"/>
      <c r="HF359" s="4"/>
      <c r="HG359" s="4"/>
      <c r="HH359" s="4"/>
      <c r="HI359" s="4"/>
      <c r="HJ359" s="4"/>
      <c r="HK359" s="4"/>
      <c r="HL359" s="4"/>
      <c r="HM359" s="4"/>
      <c r="HN359" s="4"/>
      <c r="HO359" s="4"/>
      <c r="HP359" s="4"/>
      <c r="HQ359" s="4"/>
      <c r="HR359" s="4"/>
      <c r="HS359" s="4"/>
      <c r="HT359" s="4"/>
      <c r="HU359" s="4"/>
      <c r="HV359" s="4"/>
      <c r="HW359" s="4"/>
      <c r="HX359" s="4"/>
      <c r="HY359" s="4"/>
      <c r="HZ359" s="4"/>
      <c r="IA359" s="4"/>
      <c r="IB359" s="4"/>
      <c r="IC359" s="4"/>
      <c r="ID359" s="4"/>
      <c r="IE359" s="4"/>
      <c r="IF359" s="4"/>
      <c r="IG359" s="4"/>
      <c r="IH359" s="4"/>
      <c r="II359" s="4"/>
      <c r="IJ359" s="4"/>
      <c r="IK359" s="4"/>
      <c r="IL359" s="4"/>
      <c r="IM359" s="4"/>
      <c r="IN359" s="4"/>
      <c r="IO359" s="4"/>
      <c r="IP359" s="4"/>
      <c r="IQ359" s="4"/>
      <c r="IR359" s="4"/>
      <c r="IS359" s="4"/>
      <c r="IT359" s="4"/>
    </row>
    <row r="360" spans="1:254" s="4" customFormat="1" ht="14">
      <c r="A360" s="38">
        <v>6</v>
      </c>
      <c r="B360" s="38">
        <v>4</v>
      </c>
      <c r="C360" s="38">
        <v>6</v>
      </c>
      <c r="D360" s="38">
        <v>1</v>
      </c>
      <c r="E360" s="38">
        <v>1</v>
      </c>
      <c r="F360" s="38">
        <v>1</v>
      </c>
      <c r="G360" s="38"/>
      <c r="H360" s="38"/>
      <c r="I360" s="38"/>
      <c r="J360" s="38"/>
      <c r="K360" s="38"/>
      <c r="L360" s="38"/>
      <c r="M360" s="39"/>
      <c r="N360" s="38"/>
      <c r="O360" s="38"/>
    </row>
    <row r="361" spans="1:254" s="2" customFormat="1" ht="14">
      <c r="A361" s="19">
        <v>83</v>
      </c>
      <c r="B361" s="19">
        <v>98</v>
      </c>
      <c r="C361" s="19">
        <v>91</v>
      </c>
      <c r="D361" s="19">
        <v>97</v>
      </c>
      <c r="E361" s="19">
        <v>92</v>
      </c>
      <c r="F361" s="19">
        <v>92</v>
      </c>
      <c r="G361" s="19"/>
      <c r="H361" s="19"/>
      <c r="I361" s="19"/>
      <c r="J361" s="19"/>
      <c r="K361" s="19"/>
      <c r="L361" s="19"/>
      <c r="M361" s="19"/>
      <c r="N361" s="19"/>
      <c r="O361" s="19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4"/>
      <c r="FS361" s="4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  <c r="GH361" s="4"/>
      <c r="GI361" s="4"/>
      <c r="GJ361" s="4"/>
      <c r="GK361" s="4"/>
      <c r="GL361" s="4"/>
      <c r="GM361" s="4"/>
      <c r="GN361" s="4"/>
      <c r="GO361" s="4"/>
      <c r="GP361" s="4"/>
      <c r="GQ361" s="4"/>
      <c r="GR361" s="4"/>
      <c r="GS361" s="4"/>
      <c r="GT361" s="4"/>
      <c r="GU361" s="4"/>
      <c r="GV361" s="4"/>
      <c r="GW361" s="4"/>
      <c r="GX361" s="4"/>
      <c r="GY361" s="4"/>
      <c r="GZ361" s="4"/>
      <c r="HA361" s="4"/>
      <c r="HB361" s="4"/>
      <c r="HC361" s="4"/>
      <c r="HD361" s="4"/>
      <c r="HE361" s="4"/>
      <c r="HF361" s="4"/>
      <c r="HG361" s="4"/>
      <c r="HH361" s="4"/>
      <c r="HI361" s="4"/>
      <c r="HJ361" s="4"/>
      <c r="HK361" s="4"/>
      <c r="HL361" s="4"/>
      <c r="HM361" s="4"/>
      <c r="HN361" s="4"/>
      <c r="HO361" s="4"/>
      <c r="HP361" s="4"/>
      <c r="HQ361" s="4"/>
      <c r="HR361" s="4"/>
      <c r="HS361" s="4"/>
      <c r="HT361" s="4"/>
      <c r="HU361" s="4"/>
      <c r="HV361" s="4"/>
      <c r="HW361" s="4"/>
      <c r="HX361" s="4"/>
      <c r="HY361" s="4"/>
      <c r="HZ361" s="4"/>
      <c r="IA361" s="4"/>
      <c r="IB361" s="4"/>
      <c r="IC361" s="4"/>
      <c r="ID361" s="4"/>
      <c r="IE361" s="4"/>
      <c r="IF361" s="4"/>
      <c r="IG361" s="4"/>
      <c r="IH361" s="4"/>
      <c r="II361" s="4"/>
      <c r="IJ361" s="4"/>
      <c r="IK361" s="4"/>
      <c r="IL361" s="4"/>
      <c r="IM361" s="4"/>
      <c r="IN361" s="4"/>
      <c r="IO361" s="4"/>
      <c r="IP361" s="4"/>
      <c r="IQ361" s="4"/>
      <c r="IR361" s="4"/>
      <c r="IS361" s="4"/>
      <c r="IT361" s="4"/>
    </row>
    <row r="362" spans="1:254" s="1" customFormat="1" ht="14">
      <c r="A362" s="17" t="s">
        <v>600</v>
      </c>
      <c r="B362" s="9" t="s">
        <v>2</v>
      </c>
      <c r="C362" s="9">
        <v>29</v>
      </c>
      <c r="D362" s="9" t="s">
        <v>3</v>
      </c>
      <c r="E362" s="9" t="s">
        <v>601</v>
      </c>
      <c r="F362" s="9" t="s">
        <v>5</v>
      </c>
      <c r="G362" s="18">
        <f>(A364*A365+B364*B365+C364*C365+D364*D365+E364*E365+F364*F365+G364*G365+H364*H365+I364*I365+J364*J365+K364*K365)/C362</f>
        <v>92</v>
      </c>
      <c r="H362" s="9"/>
      <c r="I362" s="9"/>
      <c r="J362" s="9"/>
      <c r="K362" s="9"/>
      <c r="L362" s="24"/>
      <c r="M362" s="9"/>
      <c r="N362" s="9"/>
      <c r="O362" s="9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4"/>
      <c r="FS362" s="4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  <c r="GJ362" s="4"/>
      <c r="GK362" s="4"/>
      <c r="GL362" s="4"/>
      <c r="GM362" s="4"/>
      <c r="GN362" s="4"/>
      <c r="GO362" s="4"/>
      <c r="GP362" s="4"/>
      <c r="GQ362" s="4"/>
      <c r="GR362" s="4"/>
      <c r="GS362" s="4"/>
      <c r="GT362" s="4"/>
      <c r="GU362" s="4"/>
      <c r="GV362" s="4"/>
      <c r="GW362" s="4"/>
      <c r="GX362" s="4"/>
      <c r="GY362" s="4"/>
      <c r="GZ362" s="4"/>
      <c r="HA362" s="4"/>
      <c r="HB362" s="4"/>
      <c r="HC362" s="4"/>
      <c r="HD362" s="4"/>
      <c r="HE362" s="4"/>
      <c r="HF362" s="4"/>
      <c r="HG362" s="4"/>
      <c r="HH362" s="4"/>
      <c r="HI362" s="4"/>
      <c r="HJ362" s="4"/>
      <c r="HK362" s="4"/>
      <c r="HL362" s="4"/>
      <c r="HM362" s="4"/>
      <c r="HN362" s="4"/>
      <c r="HO362" s="4"/>
      <c r="HP362" s="4"/>
      <c r="HQ362" s="4"/>
      <c r="HR362" s="4"/>
      <c r="HS362" s="4"/>
      <c r="HT362" s="4"/>
      <c r="HU362" s="4"/>
      <c r="HV362" s="4"/>
      <c r="HW362" s="4"/>
      <c r="HX362" s="4"/>
      <c r="HY362" s="4"/>
      <c r="HZ362" s="4"/>
      <c r="IA362" s="4"/>
      <c r="IB362" s="4"/>
      <c r="IC362" s="4"/>
      <c r="ID362" s="4"/>
      <c r="IE362" s="4"/>
      <c r="IF362" s="4"/>
      <c r="IG362" s="4"/>
      <c r="IH362" s="4"/>
      <c r="II362" s="4"/>
      <c r="IJ362" s="4"/>
      <c r="IK362" s="4"/>
      <c r="IL362" s="4"/>
      <c r="IM362" s="4"/>
      <c r="IN362" s="4"/>
      <c r="IO362" s="4"/>
      <c r="IP362" s="4"/>
      <c r="IQ362" s="4"/>
      <c r="IR362" s="4"/>
      <c r="IS362" s="4"/>
      <c r="IT362" s="4"/>
    </row>
    <row r="363" spans="1:254" s="2" customFormat="1" ht="14">
      <c r="A363" s="9" t="s">
        <v>602</v>
      </c>
      <c r="B363" s="9" t="s">
        <v>603</v>
      </c>
      <c r="C363" s="9" t="s">
        <v>604</v>
      </c>
      <c r="D363" s="9" t="s">
        <v>605</v>
      </c>
      <c r="E363" s="9" t="s">
        <v>606</v>
      </c>
      <c r="F363" s="9" t="s">
        <v>607</v>
      </c>
      <c r="G363" s="9"/>
      <c r="H363" s="9"/>
      <c r="I363" s="9"/>
      <c r="J363" s="9"/>
      <c r="K363" s="9"/>
      <c r="L363" s="24"/>
      <c r="M363" s="9"/>
      <c r="N363" s="9"/>
      <c r="O363" s="40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  <c r="FG363" s="4"/>
      <c r="FH363" s="4"/>
      <c r="FI363" s="4"/>
      <c r="FJ363" s="4"/>
      <c r="FK363" s="4"/>
      <c r="FL363" s="4"/>
      <c r="FM363" s="4"/>
      <c r="FN363" s="4"/>
      <c r="FO363" s="4"/>
      <c r="FP363" s="4"/>
      <c r="FQ363" s="4"/>
      <c r="FR363" s="4"/>
      <c r="FS363" s="4"/>
      <c r="FT363" s="4"/>
      <c r="FU363" s="4"/>
      <c r="FV363" s="4"/>
      <c r="FW363" s="4"/>
      <c r="FX363" s="4"/>
      <c r="FY363" s="4"/>
      <c r="FZ363" s="4"/>
      <c r="GA363" s="4"/>
      <c r="GB363" s="4"/>
      <c r="GC363" s="4"/>
      <c r="GD363" s="4"/>
      <c r="GE363" s="4"/>
      <c r="GF363" s="4"/>
      <c r="GG363" s="4"/>
      <c r="GH363" s="4"/>
      <c r="GI363" s="4"/>
      <c r="GJ363" s="4"/>
      <c r="GK363" s="4"/>
      <c r="GL363" s="4"/>
      <c r="GM363" s="4"/>
      <c r="GN363" s="4"/>
      <c r="GO363" s="4"/>
      <c r="GP363" s="4"/>
      <c r="GQ363" s="4"/>
      <c r="GR363" s="4"/>
      <c r="GS363" s="4"/>
      <c r="GT363" s="4"/>
      <c r="GU363" s="4"/>
      <c r="GV363" s="4"/>
      <c r="GW363" s="4"/>
      <c r="GX363" s="4"/>
      <c r="GY363" s="4"/>
      <c r="GZ363" s="4"/>
      <c r="HA363" s="4"/>
      <c r="HB363" s="4"/>
      <c r="HC363" s="4"/>
      <c r="HD363" s="4"/>
      <c r="HE363" s="4"/>
      <c r="HF363" s="4"/>
      <c r="HG363" s="4"/>
      <c r="HH363" s="4"/>
      <c r="HI363" s="4"/>
      <c r="HJ363" s="4"/>
      <c r="HK363" s="4"/>
      <c r="HL363" s="4"/>
      <c r="HM363" s="4"/>
      <c r="HN363" s="4"/>
      <c r="HO363" s="4"/>
      <c r="HP363" s="4"/>
      <c r="HQ363" s="4"/>
      <c r="HR363" s="4"/>
      <c r="HS363" s="4"/>
      <c r="HT363" s="4"/>
      <c r="HU363" s="4"/>
      <c r="HV363" s="4"/>
      <c r="HW363" s="4"/>
      <c r="HX363" s="4"/>
      <c r="HY363" s="4"/>
      <c r="HZ363" s="4"/>
      <c r="IA363" s="4"/>
      <c r="IB363" s="4"/>
      <c r="IC363" s="4"/>
      <c r="ID363" s="4"/>
      <c r="IE363" s="4"/>
      <c r="IF363" s="4"/>
      <c r="IG363" s="4"/>
      <c r="IH363" s="4"/>
      <c r="II363" s="4"/>
      <c r="IJ363" s="4"/>
      <c r="IK363" s="4"/>
      <c r="IL363" s="4"/>
      <c r="IM363" s="4"/>
      <c r="IN363" s="4"/>
      <c r="IO363" s="4"/>
      <c r="IP363" s="4"/>
      <c r="IQ363" s="4"/>
      <c r="IR363" s="4"/>
      <c r="IS363" s="4"/>
      <c r="IT363" s="4"/>
    </row>
    <row r="364" spans="1:254" s="4" customFormat="1" ht="14">
      <c r="A364" s="38">
        <v>4</v>
      </c>
      <c r="B364" s="38">
        <v>6</v>
      </c>
      <c r="C364" s="38">
        <v>6</v>
      </c>
      <c r="D364" s="38">
        <v>5</v>
      </c>
      <c r="E364" s="38">
        <v>5</v>
      </c>
      <c r="F364" s="38">
        <v>3</v>
      </c>
      <c r="G364" s="38"/>
      <c r="H364" s="38"/>
      <c r="I364" s="38"/>
      <c r="J364" s="38"/>
      <c r="K364" s="38"/>
      <c r="L364" s="39"/>
      <c r="M364" s="38"/>
      <c r="N364" s="38"/>
      <c r="O364" s="38"/>
    </row>
    <row r="365" spans="1:254" s="2" customFormat="1" ht="14">
      <c r="A365" s="19">
        <v>91</v>
      </c>
      <c r="B365" s="19">
        <v>89</v>
      </c>
      <c r="C365" s="19">
        <v>92</v>
      </c>
      <c r="D365" s="19">
        <v>91</v>
      </c>
      <c r="E365" s="19">
        <v>95</v>
      </c>
      <c r="F365" s="19">
        <v>96</v>
      </c>
      <c r="G365" s="19"/>
      <c r="H365" s="19"/>
      <c r="I365" s="19"/>
      <c r="J365" s="19"/>
      <c r="K365" s="19"/>
      <c r="L365" s="19"/>
      <c r="M365" s="19"/>
      <c r="N365" s="19"/>
      <c r="O365" s="19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  <c r="FG365" s="4"/>
      <c r="FH365" s="4"/>
      <c r="FI365" s="4"/>
      <c r="FJ365" s="4"/>
      <c r="FK365" s="4"/>
      <c r="FL365" s="4"/>
      <c r="FM365" s="4"/>
      <c r="FN365" s="4"/>
      <c r="FO365" s="4"/>
      <c r="FP365" s="4"/>
      <c r="FQ365" s="4"/>
      <c r="FR365" s="4"/>
      <c r="FS365" s="4"/>
      <c r="FT365" s="4"/>
      <c r="FU365" s="4"/>
      <c r="FV365" s="4"/>
      <c r="FW365" s="4"/>
      <c r="FX365" s="4"/>
      <c r="FY365" s="4"/>
      <c r="FZ365" s="4"/>
      <c r="GA365" s="4"/>
      <c r="GB365" s="4"/>
      <c r="GC365" s="4"/>
      <c r="GD365" s="4"/>
      <c r="GE365" s="4"/>
      <c r="GF365" s="4"/>
      <c r="GG365" s="4"/>
      <c r="GH365" s="4"/>
      <c r="GI365" s="4"/>
      <c r="GJ365" s="4"/>
      <c r="GK365" s="4"/>
      <c r="GL365" s="4"/>
      <c r="GM365" s="4"/>
      <c r="GN365" s="4"/>
      <c r="GO365" s="4"/>
      <c r="GP365" s="4"/>
      <c r="GQ365" s="4"/>
      <c r="GR365" s="4"/>
      <c r="GS365" s="4"/>
      <c r="GT365" s="4"/>
      <c r="GU365" s="4"/>
      <c r="GV365" s="4"/>
      <c r="GW365" s="4"/>
      <c r="GX365" s="4"/>
      <c r="GY365" s="4"/>
      <c r="GZ365" s="4"/>
      <c r="HA365" s="4"/>
      <c r="HB365" s="4"/>
      <c r="HC365" s="4"/>
      <c r="HD365" s="4"/>
      <c r="HE365" s="4"/>
      <c r="HF365" s="4"/>
      <c r="HG365" s="4"/>
      <c r="HH365" s="4"/>
      <c r="HI365" s="4"/>
      <c r="HJ365" s="4"/>
      <c r="HK365" s="4"/>
      <c r="HL365" s="4"/>
      <c r="HM365" s="4"/>
      <c r="HN365" s="4"/>
      <c r="HO365" s="4"/>
      <c r="HP365" s="4"/>
      <c r="HQ365" s="4"/>
      <c r="HR365" s="4"/>
      <c r="HS365" s="4"/>
      <c r="HT365" s="4"/>
      <c r="HU365" s="4"/>
      <c r="HV365" s="4"/>
      <c r="HW365" s="4"/>
      <c r="HX365" s="4"/>
      <c r="HY365" s="4"/>
      <c r="HZ365" s="4"/>
      <c r="IA365" s="4"/>
      <c r="IB365" s="4"/>
      <c r="IC365" s="4"/>
      <c r="ID365" s="4"/>
      <c r="IE365" s="4"/>
      <c r="IF365" s="4"/>
      <c r="IG365" s="4"/>
      <c r="IH365" s="4"/>
      <c r="II365" s="4"/>
      <c r="IJ365" s="4"/>
      <c r="IK365" s="4"/>
      <c r="IL365" s="4"/>
      <c r="IM365" s="4"/>
      <c r="IN365" s="4"/>
      <c r="IO365" s="4"/>
      <c r="IP365" s="4"/>
      <c r="IQ365" s="4"/>
      <c r="IR365" s="4"/>
      <c r="IS365" s="4"/>
      <c r="IT365" s="4"/>
    </row>
    <row r="366" spans="1:254" s="1" customFormat="1" ht="14">
      <c r="A366" s="17" t="s">
        <v>608</v>
      </c>
      <c r="B366" s="9" t="s">
        <v>2</v>
      </c>
      <c r="C366" s="9">
        <v>28</v>
      </c>
      <c r="D366" s="9" t="s">
        <v>3</v>
      </c>
      <c r="E366" s="9" t="s">
        <v>601</v>
      </c>
      <c r="F366" s="9" t="s">
        <v>5</v>
      </c>
      <c r="G366" s="18">
        <f>(A368*A369+B368*B369+C368*C369+D368*D369+E368*E369+F368*F369+G368*G369+H368*H369+I368*I369+J368*J369+K368*K369)/C366</f>
        <v>87.571428571428569</v>
      </c>
      <c r="H366" s="9"/>
      <c r="I366" s="9"/>
      <c r="J366" s="9"/>
      <c r="K366" s="9"/>
      <c r="L366" s="24"/>
      <c r="M366" s="9"/>
      <c r="N366" s="9"/>
      <c r="O366" s="9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/>
      <c r="DL366" s="4"/>
      <c r="DM366" s="4"/>
      <c r="DN366" s="4"/>
      <c r="DO366" s="4"/>
      <c r="DP366" s="4"/>
      <c r="DQ366" s="4"/>
      <c r="DR366" s="4"/>
      <c r="DS366" s="4"/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  <c r="EM366" s="4"/>
      <c r="EN366" s="4"/>
      <c r="EO366" s="4"/>
      <c r="EP366" s="4"/>
      <c r="EQ366" s="4"/>
      <c r="ER366" s="4"/>
      <c r="ES366" s="4"/>
      <c r="ET366" s="4"/>
      <c r="EU366" s="4"/>
      <c r="EV366" s="4"/>
      <c r="EW366" s="4"/>
      <c r="EX366" s="4"/>
      <c r="EY366" s="4"/>
      <c r="EZ366" s="4"/>
      <c r="FA366" s="4"/>
      <c r="FB366" s="4"/>
      <c r="FC366" s="4"/>
      <c r="FD366" s="4"/>
      <c r="FE366" s="4"/>
      <c r="FF366" s="4"/>
      <c r="FG366" s="4"/>
      <c r="FH366" s="4"/>
      <c r="FI366" s="4"/>
      <c r="FJ366" s="4"/>
      <c r="FK366" s="4"/>
      <c r="FL366" s="4"/>
      <c r="FM366" s="4"/>
      <c r="FN366" s="4"/>
      <c r="FO366" s="4"/>
      <c r="FP366" s="4"/>
      <c r="FQ366" s="4"/>
      <c r="FR366" s="4"/>
      <c r="FS366" s="4"/>
      <c r="FT366" s="4"/>
      <c r="FU366" s="4"/>
      <c r="FV366" s="4"/>
      <c r="FW366" s="4"/>
      <c r="FX366" s="4"/>
      <c r="FY366" s="4"/>
      <c r="FZ366" s="4"/>
      <c r="GA366" s="4"/>
      <c r="GB366" s="4"/>
      <c r="GC366" s="4"/>
      <c r="GD366" s="4"/>
      <c r="GE366" s="4"/>
      <c r="GF366" s="4"/>
      <c r="GG366" s="4"/>
      <c r="GH366" s="4"/>
      <c r="GI366" s="4"/>
      <c r="GJ366" s="4"/>
      <c r="GK366" s="4"/>
      <c r="GL366" s="4"/>
      <c r="GM366" s="4"/>
      <c r="GN366" s="4"/>
      <c r="GO366" s="4"/>
      <c r="GP366" s="4"/>
      <c r="GQ366" s="4"/>
      <c r="GR366" s="4"/>
      <c r="GS366" s="4"/>
      <c r="GT366" s="4"/>
      <c r="GU366" s="4"/>
      <c r="GV366" s="4"/>
      <c r="GW366" s="4"/>
      <c r="GX366" s="4"/>
      <c r="GY366" s="4"/>
      <c r="GZ366" s="4"/>
      <c r="HA366" s="4"/>
      <c r="HB366" s="4"/>
      <c r="HC366" s="4"/>
      <c r="HD366" s="4"/>
      <c r="HE366" s="4"/>
      <c r="HF366" s="4"/>
      <c r="HG366" s="4"/>
      <c r="HH366" s="4"/>
      <c r="HI366" s="4"/>
      <c r="HJ366" s="4"/>
      <c r="HK366" s="4"/>
      <c r="HL366" s="4"/>
      <c r="HM366" s="4"/>
      <c r="HN366" s="4"/>
      <c r="HO366" s="4"/>
      <c r="HP366" s="4"/>
      <c r="HQ366" s="4"/>
      <c r="HR366" s="4"/>
      <c r="HS366" s="4"/>
      <c r="HT366" s="4"/>
      <c r="HU366" s="4"/>
      <c r="HV366" s="4"/>
      <c r="HW366" s="4"/>
      <c r="HX366" s="4"/>
      <c r="HY366" s="4"/>
      <c r="HZ366" s="4"/>
      <c r="IA366" s="4"/>
      <c r="IB366" s="4"/>
      <c r="IC366" s="4"/>
      <c r="ID366" s="4"/>
      <c r="IE366" s="4"/>
      <c r="IF366" s="4"/>
      <c r="IG366" s="4"/>
      <c r="IH366" s="4"/>
      <c r="II366" s="4"/>
      <c r="IJ366" s="4"/>
      <c r="IK366" s="4"/>
      <c r="IL366" s="4"/>
      <c r="IM366" s="4"/>
      <c r="IN366" s="4"/>
      <c r="IO366" s="4"/>
      <c r="IP366" s="4"/>
      <c r="IQ366" s="4"/>
      <c r="IR366" s="4"/>
      <c r="IS366" s="4"/>
      <c r="IT366" s="4"/>
    </row>
    <row r="367" spans="1:254" s="2" customFormat="1" ht="14">
      <c r="A367" s="9" t="s">
        <v>595</v>
      </c>
      <c r="B367" s="9" t="s">
        <v>609</v>
      </c>
      <c r="C367" s="9" t="s">
        <v>610</v>
      </c>
      <c r="D367" s="9" t="s">
        <v>611</v>
      </c>
      <c r="E367" s="9" t="s">
        <v>612</v>
      </c>
      <c r="F367" s="9" t="s">
        <v>613</v>
      </c>
      <c r="G367" s="9"/>
      <c r="H367" s="9"/>
      <c r="I367" s="9"/>
      <c r="J367" s="9"/>
      <c r="K367" s="9"/>
      <c r="L367" s="24"/>
      <c r="M367" s="9"/>
      <c r="N367" s="9"/>
      <c r="O367" s="40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/>
      <c r="DL367" s="4"/>
      <c r="DM367" s="4"/>
      <c r="DN367" s="4"/>
      <c r="DO367" s="4"/>
      <c r="DP367" s="4"/>
      <c r="DQ367" s="4"/>
      <c r="DR367" s="4"/>
      <c r="DS367" s="4"/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  <c r="EM367" s="4"/>
      <c r="EN367" s="4"/>
      <c r="EO367" s="4"/>
      <c r="EP367" s="4"/>
      <c r="EQ367" s="4"/>
      <c r="ER367" s="4"/>
      <c r="ES367" s="4"/>
      <c r="ET367" s="4"/>
      <c r="EU367" s="4"/>
      <c r="EV367" s="4"/>
      <c r="EW367" s="4"/>
      <c r="EX367" s="4"/>
      <c r="EY367" s="4"/>
      <c r="EZ367" s="4"/>
      <c r="FA367" s="4"/>
      <c r="FB367" s="4"/>
      <c r="FC367" s="4"/>
      <c r="FD367" s="4"/>
      <c r="FE367" s="4"/>
      <c r="FF367" s="4"/>
      <c r="FG367" s="4"/>
      <c r="FH367" s="4"/>
      <c r="FI367" s="4"/>
      <c r="FJ367" s="4"/>
      <c r="FK367" s="4"/>
      <c r="FL367" s="4"/>
      <c r="FM367" s="4"/>
      <c r="FN367" s="4"/>
      <c r="FO367" s="4"/>
      <c r="FP367" s="4"/>
      <c r="FQ367" s="4"/>
      <c r="FR367" s="4"/>
      <c r="FS367" s="4"/>
      <c r="FT367" s="4"/>
      <c r="FU367" s="4"/>
      <c r="FV367" s="4"/>
      <c r="FW367" s="4"/>
      <c r="FX367" s="4"/>
      <c r="FY367" s="4"/>
      <c r="FZ367" s="4"/>
      <c r="GA367" s="4"/>
      <c r="GB367" s="4"/>
      <c r="GC367" s="4"/>
      <c r="GD367" s="4"/>
      <c r="GE367" s="4"/>
      <c r="GF367" s="4"/>
      <c r="GG367" s="4"/>
      <c r="GH367" s="4"/>
      <c r="GI367" s="4"/>
      <c r="GJ367" s="4"/>
      <c r="GK367" s="4"/>
      <c r="GL367" s="4"/>
      <c r="GM367" s="4"/>
      <c r="GN367" s="4"/>
      <c r="GO367" s="4"/>
      <c r="GP367" s="4"/>
      <c r="GQ367" s="4"/>
      <c r="GR367" s="4"/>
      <c r="GS367" s="4"/>
      <c r="GT367" s="4"/>
      <c r="GU367" s="4"/>
      <c r="GV367" s="4"/>
      <c r="GW367" s="4"/>
      <c r="GX367" s="4"/>
      <c r="GY367" s="4"/>
      <c r="GZ367" s="4"/>
      <c r="HA367" s="4"/>
      <c r="HB367" s="4"/>
      <c r="HC367" s="4"/>
      <c r="HD367" s="4"/>
      <c r="HE367" s="4"/>
      <c r="HF367" s="4"/>
      <c r="HG367" s="4"/>
      <c r="HH367" s="4"/>
      <c r="HI367" s="4"/>
      <c r="HJ367" s="4"/>
      <c r="HK367" s="4"/>
      <c r="HL367" s="4"/>
      <c r="HM367" s="4"/>
      <c r="HN367" s="4"/>
      <c r="HO367" s="4"/>
      <c r="HP367" s="4"/>
      <c r="HQ367" s="4"/>
      <c r="HR367" s="4"/>
      <c r="HS367" s="4"/>
      <c r="HT367" s="4"/>
      <c r="HU367" s="4"/>
      <c r="HV367" s="4"/>
      <c r="HW367" s="4"/>
      <c r="HX367" s="4"/>
      <c r="HY367" s="4"/>
      <c r="HZ367" s="4"/>
      <c r="IA367" s="4"/>
      <c r="IB367" s="4"/>
      <c r="IC367" s="4"/>
      <c r="ID367" s="4"/>
      <c r="IE367" s="4"/>
      <c r="IF367" s="4"/>
      <c r="IG367" s="4"/>
      <c r="IH367" s="4"/>
      <c r="II367" s="4"/>
      <c r="IJ367" s="4"/>
      <c r="IK367" s="4"/>
      <c r="IL367" s="4"/>
      <c r="IM367" s="4"/>
      <c r="IN367" s="4"/>
      <c r="IO367" s="4"/>
      <c r="IP367" s="4"/>
      <c r="IQ367" s="4"/>
      <c r="IR367" s="4"/>
      <c r="IS367" s="4"/>
      <c r="IT367" s="4"/>
    </row>
    <row r="368" spans="1:254" s="1" customFormat="1" ht="14">
      <c r="A368" s="9">
        <v>1</v>
      </c>
      <c r="B368" s="9">
        <v>5</v>
      </c>
      <c r="C368" s="9">
        <v>5</v>
      </c>
      <c r="D368" s="9">
        <v>6</v>
      </c>
      <c r="E368" s="9">
        <v>5</v>
      </c>
      <c r="F368" s="9">
        <v>6</v>
      </c>
      <c r="G368" s="9"/>
      <c r="H368" s="9"/>
      <c r="I368" s="9"/>
      <c r="J368" s="9"/>
      <c r="K368" s="9"/>
      <c r="L368" s="24"/>
      <c r="M368" s="9"/>
      <c r="N368" s="9"/>
      <c r="O368" s="40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4"/>
      <c r="FS368" s="4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  <c r="GJ368" s="4"/>
      <c r="GK368" s="4"/>
      <c r="GL368" s="4"/>
      <c r="GM368" s="4"/>
      <c r="GN368" s="4"/>
      <c r="GO368" s="4"/>
      <c r="GP368" s="4"/>
      <c r="GQ368" s="4"/>
      <c r="GR368" s="4"/>
      <c r="GS368" s="4"/>
      <c r="GT368" s="4"/>
      <c r="GU368" s="4"/>
      <c r="GV368" s="4"/>
      <c r="GW368" s="4"/>
      <c r="GX368" s="4"/>
      <c r="GY368" s="4"/>
      <c r="GZ368" s="4"/>
      <c r="HA368" s="4"/>
      <c r="HB368" s="4"/>
      <c r="HC368" s="4"/>
      <c r="HD368" s="4"/>
      <c r="HE368" s="4"/>
      <c r="HF368" s="4"/>
      <c r="HG368" s="4"/>
      <c r="HH368" s="4"/>
      <c r="HI368" s="4"/>
      <c r="HJ368" s="4"/>
      <c r="HK368" s="4"/>
      <c r="HL368" s="4"/>
      <c r="HM368" s="4"/>
      <c r="HN368" s="4"/>
      <c r="HO368" s="4"/>
      <c r="HP368" s="4"/>
      <c r="HQ368" s="4"/>
      <c r="HR368" s="4"/>
      <c r="HS368" s="4"/>
      <c r="HT368" s="4"/>
      <c r="HU368" s="4"/>
      <c r="HV368" s="4"/>
      <c r="HW368" s="4"/>
      <c r="HX368" s="4"/>
      <c r="HY368" s="4"/>
      <c r="HZ368" s="4"/>
      <c r="IA368" s="4"/>
      <c r="IB368" s="4"/>
      <c r="IC368" s="4"/>
      <c r="ID368" s="4"/>
      <c r="IE368" s="4"/>
      <c r="IF368" s="4"/>
      <c r="IG368" s="4"/>
      <c r="IH368" s="4"/>
      <c r="II368" s="4"/>
      <c r="IJ368" s="4"/>
      <c r="IK368" s="4"/>
      <c r="IL368" s="4"/>
      <c r="IM368" s="4"/>
      <c r="IN368" s="4"/>
      <c r="IO368" s="4"/>
      <c r="IP368" s="4"/>
      <c r="IQ368" s="4"/>
      <c r="IR368" s="4"/>
      <c r="IS368" s="4"/>
      <c r="IT368" s="4"/>
    </row>
    <row r="369" spans="1:254" s="2" customFormat="1" ht="14">
      <c r="A369" s="19">
        <v>83</v>
      </c>
      <c r="B369" s="19">
        <v>86</v>
      </c>
      <c r="C369" s="19">
        <v>83</v>
      </c>
      <c r="D369" s="19">
        <v>93</v>
      </c>
      <c r="E369" s="19">
        <v>84</v>
      </c>
      <c r="F369" s="19">
        <v>91</v>
      </c>
      <c r="G369" s="19"/>
      <c r="H369" s="19"/>
      <c r="I369" s="19"/>
      <c r="J369" s="19"/>
      <c r="K369" s="19"/>
      <c r="L369" s="19"/>
      <c r="M369" s="19"/>
      <c r="N369" s="19"/>
      <c r="O369" s="19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4"/>
      <c r="FS369" s="4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  <c r="GJ369" s="4"/>
      <c r="GK369" s="4"/>
      <c r="GL369" s="4"/>
      <c r="GM369" s="4"/>
      <c r="GN369" s="4"/>
      <c r="GO369" s="4"/>
      <c r="GP369" s="4"/>
      <c r="GQ369" s="4"/>
      <c r="GR369" s="4"/>
      <c r="GS369" s="4"/>
      <c r="GT369" s="4"/>
      <c r="GU369" s="4"/>
      <c r="GV369" s="4"/>
      <c r="GW369" s="4"/>
      <c r="GX369" s="4"/>
      <c r="GY369" s="4"/>
      <c r="GZ369" s="4"/>
      <c r="HA369" s="4"/>
      <c r="HB369" s="4"/>
      <c r="HC369" s="4"/>
      <c r="HD369" s="4"/>
      <c r="HE369" s="4"/>
      <c r="HF369" s="4"/>
      <c r="HG369" s="4"/>
      <c r="HH369" s="4"/>
      <c r="HI369" s="4"/>
      <c r="HJ369" s="4"/>
      <c r="HK369" s="4"/>
      <c r="HL369" s="4"/>
      <c r="HM369" s="4"/>
      <c r="HN369" s="4"/>
      <c r="HO369" s="4"/>
      <c r="HP369" s="4"/>
      <c r="HQ369" s="4"/>
      <c r="HR369" s="4"/>
      <c r="HS369" s="4"/>
      <c r="HT369" s="4"/>
      <c r="HU369" s="4"/>
      <c r="HV369" s="4"/>
      <c r="HW369" s="4"/>
      <c r="HX369" s="4"/>
      <c r="HY369" s="4"/>
      <c r="HZ369" s="4"/>
      <c r="IA369" s="4"/>
      <c r="IB369" s="4"/>
      <c r="IC369" s="4"/>
      <c r="ID369" s="4"/>
      <c r="IE369" s="4"/>
      <c r="IF369" s="4"/>
      <c r="IG369" s="4"/>
      <c r="IH369" s="4"/>
      <c r="II369" s="4"/>
      <c r="IJ369" s="4"/>
      <c r="IK369" s="4"/>
      <c r="IL369" s="4"/>
      <c r="IM369" s="4"/>
      <c r="IN369" s="4"/>
      <c r="IO369" s="4"/>
      <c r="IP369" s="4"/>
      <c r="IQ369" s="4"/>
      <c r="IR369" s="4"/>
      <c r="IS369" s="4"/>
      <c r="IT369" s="4"/>
    </row>
    <row r="370" spans="1:254" s="1" customFormat="1" ht="14">
      <c r="A370" s="17" t="s">
        <v>614</v>
      </c>
      <c r="B370" s="9" t="s">
        <v>2</v>
      </c>
      <c r="C370" s="9">
        <v>32</v>
      </c>
      <c r="D370" s="9" t="s">
        <v>3</v>
      </c>
      <c r="E370" s="9" t="s">
        <v>615</v>
      </c>
      <c r="F370" s="9" t="s">
        <v>5</v>
      </c>
      <c r="G370" s="18">
        <f>(A372*A373+B372*B373+C372*C373+D372*D373+E372*E373+F372*F373+G372*G373+H372*H373+I372*I373+J372*J373+K372*K373)/C370</f>
        <v>91.3125</v>
      </c>
      <c r="H370" s="9"/>
      <c r="I370" s="9"/>
      <c r="J370" s="9"/>
      <c r="K370" s="9"/>
      <c r="L370" s="24"/>
      <c r="M370" s="9"/>
      <c r="N370" s="9"/>
      <c r="O370" s="9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  <c r="FQ370" s="4"/>
      <c r="FR370" s="4"/>
      <c r="FS370" s="4"/>
      <c r="FT370" s="4"/>
      <c r="FU370" s="4"/>
      <c r="FV370" s="4"/>
      <c r="FW370" s="4"/>
      <c r="FX370" s="4"/>
      <c r="FY370" s="4"/>
      <c r="FZ370" s="4"/>
      <c r="GA370" s="4"/>
      <c r="GB370" s="4"/>
      <c r="GC370" s="4"/>
      <c r="GD370" s="4"/>
      <c r="GE370" s="4"/>
      <c r="GF370" s="4"/>
      <c r="GG370" s="4"/>
      <c r="GH370" s="4"/>
      <c r="GI370" s="4"/>
      <c r="GJ370" s="4"/>
      <c r="GK370" s="4"/>
      <c r="GL370" s="4"/>
      <c r="GM370" s="4"/>
      <c r="GN370" s="4"/>
      <c r="GO370" s="4"/>
      <c r="GP370" s="4"/>
      <c r="GQ370" s="4"/>
      <c r="GR370" s="4"/>
      <c r="GS370" s="4"/>
      <c r="GT370" s="4"/>
      <c r="GU370" s="4"/>
      <c r="GV370" s="4"/>
      <c r="GW370" s="4"/>
      <c r="GX370" s="4"/>
      <c r="GY370" s="4"/>
      <c r="GZ370" s="4"/>
      <c r="HA370" s="4"/>
      <c r="HB370" s="4"/>
      <c r="HC370" s="4"/>
      <c r="HD370" s="4"/>
      <c r="HE370" s="4"/>
      <c r="HF370" s="4"/>
      <c r="HG370" s="4"/>
      <c r="HH370" s="4"/>
      <c r="HI370" s="4"/>
      <c r="HJ370" s="4"/>
      <c r="HK370" s="4"/>
      <c r="HL370" s="4"/>
      <c r="HM370" s="4"/>
      <c r="HN370" s="4"/>
      <c r="HO370" s="4"/>
      <c r="HP370" s="4"/>
      <c r="HQ370" s="4"/>
      <c r="HR370" s="4"/>
      <c r="HS370" s="4"/>
      <c r="HT370" s="4"/>
      <c r="HU370" s="4"/>
      <c r="HV370" s="4"/>
      <c r="HW370" s="4"/>
      <c r="HX370" s="4"/>
      <c r="HY370" s="4"/>
      <c r="HZ370" s="4"/>
      <c r="IA370" s="4"/>
      <c r="IB370" s="4"/>
      <c r="IC370" s="4"/>
      <c r="ID370" s="4"/>
      <c r="IE370" s="4"/>
      <c r="IF370" s="4"/>
      <c r="IG370" s="4"/>
      <c r="IH370" s="4"/>
      <c r="II370" s="4"/>
      <c r="IJ370" s="4"/>
      <c r="IK370" s="4"/>
      <c r="IL370" s="4"/>
      <c r="IM370" s="4"/>
      <c r="IN370" s="4"/>
      <c r="IO370" s="4"/>
      <c r="IP370" s="4"/>
      <c r="IQ370" s="4"/>
      <c r="IR370" s="4"/>
      <c r="IS370" s="4"/>
      <c r="IT370" s="4"/>
    </row>
    <row r="371" spans="1:254" s="2" customFormat="1" ht="14">
      <c r="A371" s="9" t="s">
        <v>616</v>
      </c>
      <c r="B371" s="9" t="s">
        <v>617</v>
      </c>
      <c r="C371" s="9" t="s">
        <v>618</v>
      </c>
      <c r="D371" s="9" t="s">
        <v>619</v>
      </c>
      <c r="E371" s="9" t="s">
        <v>620</v>
      </c>
      <c r="F371" s="9" t="s">
        <v>621</v>
      </c>
      <c r="G371" s="9" t="s">
        <v>622</v>
      </c>
      <c r="H371" s="9" t="s">
        <v>623</v>
      </c>
      <c r="I371" s="9" t="s">
        <v>607</v>
      </c>
      <c r="J371" s="9"/>
      <c r="K371" s="9"/>
      <c r="L371" s="9"/>
      <c r="M371" s="24"/>
      <c r="N371" s="9"/>
      <c r="O371" s="9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  <c r="FQ371" s="4"/>
      <c r="FR371" s="4"/>
      <c r="FS371" s="4"/>
      <c r="FT371" s="4"/>
      <c r="FU371" s="4"/>
      <c r="FV371" s="4"/>
      <c r="FW371" s="4"/>
      <c r="FX371" s="4"/>
      <c r="FY371" s="4"/>
      <c r="FZ371" s="4"/>
      <c r="GA371" s="4"/>
      <c r="GB371" s="4"/>
      <c r="GC371" s="4"/>
      <c r="GD371" s="4"/>
      <c r="GE371" s="4"/>
      <c r="GF371" s="4"/>
      <c r="GG371" s="4"/>
      <c r="GH371" s="4"/>
      <c r="GI371" s="4"/>
      <c r="GJ371" s="4"/>
      <c r="GK371" s="4"/>
      <c r="GL371" s="4"/>
      <c r="GM371" s="4"/>
      <c r="GN371" s="4"/>
      <c r="GO371" s="4"/>
      <c r="GP371" s="4"/>
      <c r="GQ371" s="4"/>
      <c r="GR371" s="4"/>
      <c r="GS371" s="4"/>
      <c r="GT371" s="4"/>
      <c r="GU371" s="4"/>
      <c r="GV371" s="4"/>
      <c r="GW371" s="4"/>
      <c r="GX371" s="4"/>
      <c r="GY371" s="4"/>
      <c r="GZ371" s="4"/>
      <c r="HA371" s="4"/>
      <c r="HB371" s="4"/>
      <c r="HC371" s="4"/>
      <c r="HD371" s="4"/>
      <c r="HE371" s="4"/>
      <c r="HF371" s="4"/>
      <c r="HG371" s="4"/>
      <c r="HH371" s="4"/>
      <c r="HI371" s="4"/>
      <c r="HJ371" s="4"/>
      <c r="HK371" s="4"/>
      <c r="HL371" s="4"/>
      <c r="HM371" s="4"/>
      <c r="HN371" s="4"/>
      <c r="HO371" s="4"/>
      <c r="HP371" s="4"/>
      <c r="HQ371" s="4"/>
      <c r="HR371" s="4"/>
      <c r="HS371" s="4"/>
      <c r="HT371" s="4"/>
      <c r="HU371" s="4"/>
      <c r="HV371" s="4"/>
      <c r="HW371" s="4"/>
      <c r="HX371" s="4"/>
      <c r="HY371" s="4"/>
      <c r="HZ371" s="4"/>
      <c r="IA371" s="4"/>
      <c r="IB371" s="4"/>
      <c r="IC371" s="4"/>
      <c r="ID371" s="4"/>
      <c r="IE371" s="4"/>
      <c r="IF371" s="4"/>
      <c r="IG371" s="4"/>
      <c r="IH371" s="4"/>
      <c r="II371" s="4"/>
      <c r="IJ371" s="4"/>
      <c r="IK371" s="4"/>
      <c r="IL371" s="4"/>
      <c r="IM371" s="4"/>
      <c r="IN371" s="4"/>
      <c r="IO371" s="4"/>
      <c r="IP371" s="4"/>
      <c r="IQ371" s="4"/>
      <c r="IR371" s="4"/>
      <c r="IS371" s="4"/>
      <c r="IT371" s="4"/>
    </row>
    <row r="372" spans="1:254" s="1" customFormat="1" ht="14">
      <c r="A372" s="9">
        <v>6</v>
      </c>
      <c r="B372" s="9">
        <v>1</v>
      </c>
      <c r="C372" s="9">
        <v>5</v>
      </c>
      <c r="D372" s="9">
        <v>5</v>
      </c>
      <c r="E372" s="9">
        <v>6</v>
      </c>
      <c r="F372" s="9">
        <v>1</v>
      </c>
      <c r="G372" s="9">
        <v>1</v>
      </c>
      <c r="H372" s="9">
        <v>6</v>
      </c>
      <c r="I372" s="9">
        <v>1</v>
      </c>
      <c r="J372" s="9"/>
      <c r="K372" s="9"/>
      <c r="L372" s="9"/>
      <c r="M372" s="24"/>
      <c r="N372" s="9"/>
      <c r="O372" s="9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  <c r="FQ372" s="4"/>
      <c r="FR372" s="4"/>
      <c r="FS372" s="4"/>
      <c r="FT372" s="4"/>
      <c r="FU372" s="4"/>
      <c r="FV372" s="4"/>
      <c r="FW372" s="4"/>
      <c r="FX372" s="4"/>
      <c r="FY372" s="4"/>
      <c r="FZ372" s="4"/>
      <c r="GA372" s="4"/>
      <c r="GB372" s="4"/>
      <c r="GC372" s="4"/>
      <c r="GD372" s="4"/>
      <c r="GE372" s="4"/>
      <c r="GF372" s="4"/>
      <c r="GG372" s="4"/>
      <c r="GH372" s="4"/>
      <c r="GI372" s="4"/>
      <c r="GJ372" s="4"/>
      <c r="GK372" s="4"/>
      <c r="GL372" s="4"/>
      <c r="GM372" s="4"/>
      <c r="GN372" s="4"/>
      <c r="GO372" s="4"/>
      <c r="GP372" s="4"/>
      <c r="GQ372" s="4"/>
      <c r="GR372" s="4"/>
      <c r="GS372" s="4"/>
      <c r="GT372" s="4"/>
      <c r="GU372" s="4"/>
      <c r="GV372" s="4"/>
      <c r="GW372" s="4"/>
      <c r="GX372" s="4"/>
      <c r="GY372" s="4"/>
      <c r="GZ372" s="4"/>
      <c r="HA372" s="4"/>
      <c r="HB372" s="4"/>
      <c r="HC372" s="4"/>
      <c r="HD372" s="4"/>
      <c r="HE372" s="4"/>
      <c r="HF372" s="4"/>
      <c r="HG372" s="4"/>
      <c r="HH372" s="4"/>
      <c r="HI372" s="4"/>
      <c r="HJ372" s="4"/>
      <c r="HK372" s="4"/>
      <c r="HL372" s="4"/>
      <c r="HM372" s="4"/>
      <c r="HN372" s="4"/>
      <c r="HO372" s="4"/>
      <c r="HP372" s="4"/>
      <c r="HQ372" s="4"/>
      <c r="HR372" s="4"/>
      <c r="HS372" s="4"/>
      <c r="HT372" s="4"/>
      <c r="HU372" s="4"/>
      <c r="HV372" s="4"/>
      <c r="HW372" s="4"/>
      <c r="HX372" s="4"/>
      <c r="HY372" s="4"/>
      <c r="HZ372" s="4"/>
      <c r="IA372" s="4"/>
      <c r="IB372" s="4"/>
      <c r="IC372" s="4"/>
      <c r="ID372" s="4"/>
      <c r="IE372" s="4"/>
      <c r="IF372" s="4"/>
      <c r="IG372" s="4"/>
      <c r="IH372" s="4"/>
      <c r="II372" s="4"/>
      <c r="IJ372" s="4"/>
      <c r="IK372" s="4"/>
      <c r="IL372" s="4"/>
      <c r="IM372" s="4"/>
      <c r="IN372" s="4"/>
      <c r="IO372" s="4"/>
      <c r="IP372" s="4"/>
      <c r="IQ372" s="4"/>
      <c r="IR372" s="4"/>
      <c r="IS372" s="4"/>
      <c r="IT372" s="4"/>
    </row>
    <row r="373" spans="1:254" s="2" customFormat="1" ht="14">
      <c r="A373" s="19">
        <v>97</v>
      </c>
      <c r="B373" s="19">
        <v>86</v>
      </c>
      <c r="C373" s="19">
        <v>86</v>
      </c>
      <c r="D373" s="19">
        <v>89</v>
      </c>
      <c r="E373" s="19">
        <v>88</v>
      </c>
      <c r="F373" s="19">
        <v>92</v>
      </c>
      <c r="G373" s="19">
        <v>81</v>
      </c>
      <c r="H373" s="19">
        <v>97</v>
      </c>
      <c r="I373" s="19">
        <v>96</v>
      </c>
      <c r="J373" s="19"/>
      <c r="K373" s="19"/>
      <c r="L373" s="19"/>
      <c r="M373" s="19"/>
      <c r="N373" s="19"/>
      <c r="O373" s="19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  <c r="FQ373" s="4"/>
      <c r="FR373" s="4"/>
      <c r="FS373" s="4"/>
      <c r="FT373" s="4"/>
      <c r="FU373" s="4"/>
      <c r="FV373" s="4"/>
      <c r="FW373" s="4"/>
      <c r="FX373" s="4"/>
      <c r="FY373" s="4"/>
      <c r="FZ373" s="4"/>
      <c r="GA373" s="4"/>
      <c r="GB373" s="4"/>
      <c r="GC373" s="4"/>
      <c r="GD373" s="4"/>
      <c r="GE373" s="4"/>
      <c r="GF373" s="4"/>
      <c r="GG373" s="4"/>
      <c r="GH373" s="4"/>
      <c r="GI373" s="4"/>
      <c r="GJ373" s="4"/>
      <c r="GK373" s="4"/>
      <c r="GL373" s="4"/>
      <c r="GM373" s="4"/>
      <c r="GN373" s="4"/>
      <c r="GO373" s="4"/>
      <c r="GP373" s="4"/>
      <c r="GQ373" s="4"/>
      <c r="GR373" s="4"/>
      <c r="GS373" s="4"/>
      <c r="GT373" s="4"/>
      <c r="GU373" s="4"/>
      <c r="GV373" s="4"/>
      <c r="GW373" s="4"/>
      <c r="GX373" s="4"/>
      <c r="GY373" s="4"/>
      <c r="GZ373" s="4"/>
      <c r="HA373" s="4"/>
      <c r="HB373" s="4"/>
      <c r="HC373" s="4"/>
      <c r="HD373" s="4"/>
      <c r="HE373" s="4"/>
      <c r="HF373" s="4"/>
      <c r="HG373" s="4"/>
      <c r="HH373" s="4"/>
      <c r="HI373" s="4"/>
      <c r="HJ373" s="4"/>
      <c r="HK373" s="4"/>
      <c r="HL373" s="4"/>
      <c r="HM373" s="4"/>
      <c r="HN373" s="4"/>
      <c r="HO373" s="4"/>
      <c r="HP373" s="4"/>
      <c r="HQ373" s="4"/>
      <c r="HR373" s="4"/>
      <c r="HS373" s="4"/>
      <c r="HT373" s="4"/>
      <c r="HU373" s="4"/>
      <c r="HV373" s="4"/>
      <c r="HW373" s="4"/>
      <c r="HX373" s="4"/>
      <c r="HY373" s="4"/>
      <c r="HZ373" s="4"/>
      <c r="IA373" s="4"/>
      <c r="IB373" s="4"/>
      <c r="IC373" s="4"/>
      <c r="ID373" s="4"/>
      <c r="IE373" s="4"/>
      <c r="IF373" s="4"/>
      <c r="IG373" s="4"/>
      <c r="IH373" s="4"/>
      <c r="II373" s="4"/>
      <c r="IJ373" s="4"/>
      <c r="IK373" s="4"/>
      <c r="IL373" s="4"/>
      <c r="IM373" s="4"/>
      <c r="IN373" s="4"/>
      <c r="IO373" s="4"/>
      <c r="IP373" s="4"/>
      <c r="IQ373" s="4"/>
      <c r="IR373" s="4"/>
      <c r="IS373" s="4"/>
      <c r="IT373" s="4"/>
    </row>
    <row r="374" spans="1:254" s="1" customFormat="1" ht="14">
      <c r="A374" s="17" t="s">
        <v>624</v>
      </c>
      <c r="B374" s="9" t="s">
        <v>2</v>
      </c>
      <c r="C374" s="9">
        <v>32</v>
      </c>
      <c r="D374" s="9" t="s">
        <v>3</v>
      </c>
      <c r="E374" s="9" t="s">
        <v>615</v>
      </c>
      <c r="F374" s="9" t="s">
        <v>5</v>
      </c>
      <c r="G374" s="18">
        <f>(A376*A377+B376*B377+C376*C377+D376*D377+E376*E377+F376*F377+G376*G377+H376*H377+I376*I377+J376*J377+K376*K377)/C374</f>
        <v>87.53125</v>
      </c>
      <c r="H374" s="9"/>
      <c r="I374" s="9"/>
      <c r="J374" s="9"/>
      <c r="K374" s="9"/>
      <c r="L374" s="24"/>
      <c r="M374" s="9"/>
      <c r="N374" s="9"/>
      <c r="O374" s="9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  <c r="FQ374" s="4"/>
      <c r="FR374" s="4"/>
      <c r="FS374" s="4"/>
      <c r="FT374" s="4"/>
      <c r="FU374" s="4"/>
      <c r="FV374" s="4"/>
      <c r="FW374" s="4"/>
      <c r="FX374" s="4"/>
      <c r="FY374" s="4"/>
      <c r="FZ374" s="4"/>
      <c r="GA374" s="4"/>
      <c r="GB374" s="4"/>
      <c r="GC374" s="4"/>
      <c r="GD374" s="4"/>
      <c r="GE374" s="4"/>
      <c r="GF374" s="4"/>
      <c r="GG374" s="4"/>
      <c r="GH374" s="4"/>
      <c r="GI374" s="4"/>
      <c r="GJ374" s="4"/>
      <c r="GK374" s="4"/>
      <c r="GL374" s="4"/>
      <c r="GM374" s="4"/>
      <c r="GN374" s="4"/>
      <c r="GO374" s="4"/>
      <c r="GP374" s="4"/>
      <c r="GQ374" s="4"/>
      <c r="GR374" s="4"/>
      <c r="GS374" s="4"/>
      <c r="GT374" s="4"/>
      <c r="GU374" s="4"/>
      <c r="GV374" s="4"/>
      <c r="GW374" s="4"/>
      <c r="GX374" s="4"/>
      <c r="GY374" s="4"/>
      <c r="GZ374" s="4"/>
      <c r="HA374" s="4"/>
      <c r="HB374" s="4"/>
      <c r="HC374" s="4"/>
      <c r="HD374" s="4"/>
      <c r="HE374" s="4"/>
      <c r="HF374" s="4"/>
      <c r="HG374" s="4"/>
      <c r="HH374" s="4"/>
      <c r="HI374" s="4"/>
      <c r="HJ374" s="4"/>
      <c r="HK374" s="4"/>
      <c r="HL374" s="4"/>
      <c r="HM374" s="4"/>
      <c r="HN374" s="4"/>
      <c r="HO374" s="4"/>
      <c r="HP374" s="4"/>
      <c r="HQ374" s="4"/>
      <c r="HR374" s="4"/>
      <c r="HS374" s="4"/>
      <c r="HT374" s="4"/>
      <c r="HU374" s="4"/>
      <c r="HV374" s="4"/>
      <c r="HW374" s="4"/>
      <c r="HX374" s="4"/>
      <c r="HY374" s="4"/>
      <c r="HZ374" s="4"/>
      <c r="IA374" s="4"/>
      <c r="IB374" s="4"/>
      <c r="IC374" s="4"/>
      <c r="ID374" s="4"/>
      <c r="IE374" s="4"/>
      <c r="IF374" s="4"/>
      <c r="IG374" s="4"/>
      <c r="IH374" s="4"/>
      <c r="II374" s="4"/>
      <c r="IJ374" s="4"/>
      <c r="IK374" s="4"/>
      <c r="IL374" s="4"/>
      <c r="IM374" s="4"/>
      <c r="IN374" s="4"/>
      <c r="IO374" s="4"/>
      <c r="IP374" s="4"/>
      <c r="IQ374" s="4"/>
      <c r="IR374" s="4"/>
      <c r="IS374" s="4"/>
      <c r="IT374" s="4"/>
    </row>
    <row r="375" spans="1:254" s="2" customFormat="1" ht="14">
      <c r="A375" s="9" t="s">
        <v>625</v>
      </c>
      <c r="B375" s="9" t="s">
        <v>626</v>
      </c>
      <c r="C375" s="9" t="s">
        <v>627</v>
      </c>
      <c r="D375" s="9" t="s">
        <v>617</v>
      </c>
      <c r="E375" s="9" t="s">
        <v>628</v>
      </c>
      <c r="F375" s="9" t="s">
        <v>621</v>
      </c>
      <c r="G375" s="9"/>
      <c r="H375" s="9"/>
      <c r="I375" s="9"/>
      <c r="J375" s="9"/>
      <c r="K375" s="9"/>
      <c r="L375" s="9"/>
      <c r="M375" s="24"/>
      <c r="N375" s="9"/>
      <c r="O375" s="9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  <c r="FQ375" s="4"/>
      <c r="FR375" s="4"/>
      <c r="FS375" s="4"/>
      <c r="FT375" s="4"/>
      <c r="FU375" s="4"/>
      <c r="FV375" s="4"/>
      <c r="FW375" s="4"/>
      <c r="FX375" s="4"/>
      <c r="FY375" s="4"/>
      <c r="FZ375" s="4"/>
      <c r="GA375" s="4"/>
      <c r="GB375" s="4"/>
      <c r="GC375" s="4"/>
      <c r="GD375" s="4"/>
      <c r="GE375" s="4"/>
      <c r="GF375" s="4"/>
      <c r="GG375" s="4"/>
      <c r="GH375" s="4"/>
      <c r="GI375" s="4"/>
      <c r="GJ375" s="4"/>
      <c r="GK375" s="4"/>
      <c r="GL375" s="4"/>
      <c r="GM375" s="4"/>
      <c r="GN375" s="4"/>
      <c r="GO375" s="4"/>
      <c r="GP375" s="4"/>
      <c r="GQ375" s="4"/>
      <c r="GR375" s="4"/>
      <c r="GS375" s="4"/>
      <c r="GT375" s="4"/>
      <c r="GU375" s="4"/>
      <c r="GV375" s="4"/>
      <c r="GW375" s="4"/>
      <c r="GX375" s="4"/>
      <c r="GY375" s="4"/>
      <c r="GZ375" s="4"/>
      <c r="HA375" s="4"/>
      <c r="HB375" s="4"/>
      <c r="HC375" s="4"/>
      <c r="HD375" s="4"/>
      <c r="HE375" s="4"/>
      <c r="HF375" s="4"/>
      <c r="HG375" s="4"/>
      <c r="HH375" s="4"/>
      <c r="HI375" s="4"/>
      <c r="HJ375" s="4"/>
      <c r="HK375" s="4"/>
      <c r="HL375" s="4"/>
      <c r="HM375" s="4"/>
      <c r="HN375" s="4"/>
      <c r="HO375" s="4"/>
      <c r="HP375" s="4"/>
      <c r="HQ375" s="4"/>
      <c r="HR375" s="4"/>
      <c r="HS375" s="4"/>
      <c r="HT375" s="4"/>
      <c r="HU375" s="4"/>
      <c r="HV375" s="4"/>
      <c r="HW375" s="4"/>
      <c r="HX375" s="4"/>
      <c r="HY375" s="4"/>
      <c r="HZ375" s="4"/>
      <c r="IA375" s="4"/>
      <c r="IB375" s="4"/>
      <c r="IC375" s="4"/>
      <c r="ID375" s="4"/>
      <c r="IE375" s="4"/>
      <c r="IF375" s="4"/>
      <c r="IG375" s="4"/>
      <c r="IH375" s="4"/>
      <c r="II375" s="4"/>
      <c r="IJ375" s="4"/>
      <c r="IK375" s="4"/>
      <c r="IL375" s="4"/>
      <c r="IM375" s="4"/>
      <c r="IN375" s="4"/>
      <c r="IO375" s="4"/>
      <c r="IP375" s="4"/>
      <c r="IQ375" s="4"/>
      <c r="IR375" s="4"/>
      <c r="IS375" s="4"/>
      <c r="IT375" s="4"/>
    </row>
    <row r="376" spans="1:254" s="1" customFormat="1" ht="14">
      <c r="A376" s="9">
        <v>6</v>
      </c>
      <c r="B376" s="9">
        <v>6</v>
      </c>
      <c r="C376" s="9">
        <v>5</v>
      </c>
      <c r="D376" s="9">
        <v>5</v>
      </c>
      <c r="E376" s="9">
        <v>6</v>
      </c>
      <c r="F376" s="9">
        <v>4</v>
      </c>
      <c r="G376" s="9"/>
      <c r="H376" s="9"/>
      <c r="I376" s="9"/>
      <c r="J376" s="9"/>
      <c r="K376" s="9"/>
      <c r="L376" s="9"/>
      <c r="M376" s="24"/>
      <c r="N376" s="9"/>
      <c r="O376" s="9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  <c r="FQ376" s="4"/>
      <c r="FR376" s="4"/>
      <c r="FS376" s="4"/>
      <c r="FT376" s="4"/>
      <c r="FU376" s="4"/>
      <c r="FV376" s="4"/>
      <c r="FW376" s="4"/>
      <c r="FX376" s="4"/>
      <c r="FY376" s="4"/>
      <c r="FZ376" s="4"/>
      <c r="GA376" s="4"/>
      <c r="GB376" s="4"/>
      <c r="GC376" s="4"/>
      <c r="GD376" s="4"/>
      <c r="GE376" s="4"/>
      <c r="GF376" s="4"/>
      <c r="GG376" s="4"/>
      <c r="GH376" s="4"/>
      <c r="GI376" s="4"/>
      <c r="GJ376" s="4"/>
      <c r="GK376" s="4"/>
      <c r="GL376" s="4"/>
      <c r="GM376" s="4"/>
      <c r="GN376" s="4"/>
      <c r="GO376" s="4"/>
      <c r="GP376" s="4"/>
      <c r="GQ376" s="4"/>
      <c r="GR376" s="4"/>
      <c r="GS376" s="4"/>
      <c r="GT376" s="4"/>
      <c r="GU376" s="4"/>
      <c r="GV376" s="4"/>
      <c r="GW376" s="4"/>
      <c r="GX376" s="4"/>
      <c r="GY376" s="4"/>
      <c r="GZ376" s="4"/>
      <c r="HA376" s="4"/>
      <c r="HB376" s="4"/>
      <c r="HC376" s="4"/>
      <c r="HD376" s="4"/>
      <c r="HE376" s="4"/>
      <c r="HF376" s="4"/>
      <c r="HG376" s="4"/>
      <c r="HH376" s="4"/>
      <c r="HI376" s="4"/>
      <c r="HJ376" s="4"/>
      <c r="HK376" s="4"/>
      <c r="HL376" s="4"/>
      <c r="HM376" s="4"/>
      <c r="HN376" s="4"/>
      <c r="HO376" s="4"/>
      <c r="HP376" s="4"/>
      <c r="HQ376" s="4"/>
      <c r="HR376" s="4"/>
      <c r="HS376" s="4"/>
      <c r="HT376" s="4"/>
      <c r="HU376" s="4"/>
      <c r="HV376" s="4"/>
      <c r="HW376" s="4"/>
      <c r="HX376" s="4"/>
      <c r="HY376" s="4"/>
      <c r="HZ376" s="4"/>
      <c r="IA376" s="4"/>
      <c r="IB376" s="4"/>
      <c r="IC376" s="4"/>
      <c r="ID376" s="4"/>
      <c r="IE376" s="4"/>
      <c r="IF376" s="4"/>
      <c r="IG376" s="4"/>
      <c r="IH376" s="4"/>
      <c r="II376" s="4"/>
      <c r="IJ376" s="4"/>
      <c r="IK376" s="4"/>
      <c r="IL376" s="4"/>
      <c r="IM376" s="4"/>
      <c r="IN376" s="4"/>
      <c r="IO376" s="4"/>
      <c r="IP376" s="4"/>
      <c r="IQ376" s="4"/>
      <c r="IR376" s="4"/>
      <c r="IS376" s="4"/>
      <c r="IT376" s="4"/>
    </row>
    <row r="377" spans="1:254" s="2" customFormat="1" ht="14">
      <c r="A377" s="19">
        <v>88</v>
      </c>
      <c r="B377" s="19">
        <v>85</v>
      </c>
      <c r="C377" s="19">
        <v>91</v>
      </c>
      <c r="D377" s="19">
        <v>86</v>
      </c>
      <c r="E377" s="19">
        <v>85</v>
      </c>
      <c r="F377" s="19">
        <v>92</v>
      </c>
      <c r="G377" s="19"/>
      <c r="H377" s="19"/>
      <c r="I377" s="19"/>
      <c r="J377" s="19"/>
      <c r="K377" s="19"/>
      <c r="L377" s="19"/>
      <c r="M377" s="19"/>
      <c r="N377" s="19"/>
      <c r="O377" s="19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  <c r="FQ377" s="4"/>
      <c r="FR377" s="4"/>
      <c r="FS377" s="4"/>
      <c r="FT377" s="4"/>
      <c r="FU377" s="4"/>
      <c r="FV377" s="4"/>
      <c r="FW377" s="4"/>
      <c r="FX377" s="4"/>
      <c r="FY377" s="4"/>
      <c r="FZ377" s="4"/>
      <c r="GA377" s="4"/>
      <c r="GB377" s="4"/>
      <c r="GC377" s="4"/>
      <c r="GD377" s="4"/>
      <c r="GE377" s="4"/>
      <c r="GF377" s="4"/>
      <c r="GG377" s="4"/>
      <c r="GH377" s="4"/>
      <c r="GI377" s="4"/>
      <c r="GJ377" s="4"/>
      <c r="GK377" s="4"/>
      <c r="GL377" s="4"/>
      <c r="GM377" s="4"/>
      <c r="GN377" s="4"/>
      <c r="GO377" s="4"/>
      <c r="GP377" s="4"/>
      <c r="GQ377" s="4"/>
      <c r="GR377" s="4"/>
      <c r="GS377" s="4"/>
      <c r="GT377" s="4"/>
      <c r="GU377" s="4"/>
      <c r="GV377" s="4"/>
      <c r="GW377" s="4"/>
      <c r="GX377" s="4"/>
      <c r="GY377" s="4"/>
      <c r="GZ377" s="4"/>
      <c r="HA377" s="4"/>
      <c r="HB377" s="4"/>
      <c r="HC377" s="4"/>
      <c r="HD377" s="4"/>
      <c r="HE377" s="4"/>
      <c r="HF377" s="4"/>
      <c r="HG377" s="4"/>
      <c r="HH377" s="4"/>
      <c r="HI377" s="4"/>
      <c r="HJ377" s="4"/>
      <c r="HK377" s="4"/>
      <c r="HL377" s="4"/>
      <c r="HM377" s="4"/>
      <c r="HN377" s="4"/>
      <c r="HO377" s="4"/>
      <c r="HP377" s="4"/>
      <c r="HQ377" s="4"/>
      <c r="HR377" s="4"/>
      <c r="HS377" s="4"/>
      <c r="HT377" s="4"/>
      <c r="HU377" s="4"/>
      <c r="HV377" s="4"/>
      <c r="HW377" s="4"/>
      <c r="HX377" s="4"/>
      <c r="HY377" s="4"/>
      <c r="HZ377" s="4"/>
      <c r="IA377" s="4"/>
      <c r="IB377" s="4"/>
      <c r="IC377" s="4"/>
      <c r="ID377" s="4"/>
      <c r="IE377" s="4"/>
      <c r="IF377" s="4"/>
      <c r="IG377" s="4"/>
      <c r="IH377" s="4"/>
      <c r="II377" s="4"/>
      <c r="IJ377" s="4"/>
      <c r="IK377" s="4"/>
      <c r="IL377" s="4"/>
      <c r="IM377" s="4"/>
      <c r="IN377" s="4"/>
      <c r="IO377" s="4"/>
      <c r="IP377" s="4"/>
      <c r="IQ377" s="4"/>
      <c r="IR377" s="4"/>
      <c r="IS377" s="4"/>
      <c r="IT377" s="4"/>
    </row>
    <row r="378" spans="1:254" s="1" customFormat="1" ht="14">
      <c r="A378" s="17" t="s">
        <v>629</v>
      </c>
      <c r="B378" s="9" t="s">
        <v>2</v>
      </c>
      <c r="C378" s="9">
        <v>30</v>
      </c>
      <c r="D378" s="9" t="s">
        <v>3</v>
      </c>
      <c r="E378" s="9" t="s">
        <v>630</v>
      </c>
      <c r="F378" s="9" t="s">
        <v>5</v>
      </c>
      <c r="G378" s="18">
        <f>(A380*A381+B380*B381+C380*C381+D380*D381+E380*E381+F380*F381+G380*G381+H380*H381+I380*I381+J380*J381+K380*K381)/C378</f>
        <v>90.63333333333334</v>
      </c>
      <c r="H378" s="9"/>
      <c r="I378" s="9"/>
      <c r="J378" s="9"/>
      <c r="K378" s="9"/>
      <c r="L378" s="24"/>
      <c r="M378" s="9"/>
      <c r="N378" s="9"/>
      <c r="O378" s="9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  <c r="FQ378" s="4"/>
      <c r="FR378" s="4"/>
      <c r="FS378" s="4"/>
      <c r="FT378" s="4"/>
      <c r="FU378" s="4"/>
      <c r="FV378" s="4"/>
      <c r="FW378" s="4"/>
      <c r="FX378" s="4"/>
      <c r="FY378" s="4"/>
      <c r="FZ378" s="4"/>
      <c r="GA378" s="4"/>
      <c r="GB378" s="4"/>
      <c r="GC378" s="4"/>
      <c r="GD378" s="4"/>
      <c r="GE378" s="4"/>
      <c r="GF378" s="4"/>
      <c r="GG378" s="4"/>
      <c r="GH378" s="4"/>
      <c r="GI378" s="4"/>
      <c r="GJ378" s="4"/>
      <c r="GK378" s="4"/>
      <c r="GL378" s="4"/>
      <c r="GM378" s="4"/>
      <c r="GN378" s="4"/>
      <c r="GO378" s="4"/>
      <c r="GP378" s="4"/>
      <c r="GQ378" s="4"/>
      <c r="GR378" s="4"/>
      <c r="GS378" s="4"/>
      <c r="GT378" s="4"/>
      <c r="GU378" s="4"/>
      <c r="GV378" s="4"/>
      <c r="GW378" s="4"/>
      <c r="GX378" s="4"/>
      <c r="GY378" s="4"/>
      <c r="GZ378" s="4"/>
      <c r="HA378" s="4"/>
      <c r="HB378" s="4"/>
      <c r="HC378" s="4"/>
      <c r="HD378" s="4"/>
      <c r="HE378" s="4"/>
      <c r="HF378" s="4"/>
      <c r="HG378" s="4"/>
      <c r="HH378" s="4"/>
      <c r="HI378" s="4"/>
      <c r="HJ378" s="4"/>
      <c r="HK378" s="4"/>
      <c r="HL378" s="4"/>
      <c r="HM378" s="4"/>
      <c r="HN378" s="4"/>
      <c r="HO378" s="4"/>
      <c r="HP378" s="4"/>
      <c r="HQ378" s="4"/>
      <c r="HR378" s="4"/>
      <c r="HS378" s="4"/>
      <c r="HT378" s="4"/>
      <c r="HU378" s="4"/>
      <c r="HV378" s="4"/>
      <c r="HW378" s="4"/>
      <c r="HX378" s="4"/>
      <c r="HY378" s="4"/>
      <c r="HZ378" s="4"/>
      <c r="IA378" s="4"/>
      <c r="IB378" s="4"/>
      <c r="IC378" s="4"/>
      <c r="ID378" s="4"/>
      <c r="IE378" s="4"/>
      <c r="IF378" s="4"/>
      <c r="IG378" s="4"/>
      <c r="IH378" s="4"/>
      <c r="II378" s="4"/>
      <c r="IJ378" s="4"/>
      <c r="IK378" s="4"/>
      <c r="IL378" s="4"/>
      <c r="IM378" s="4"/>
      <c r="IN378" s="4"/>
      <c r="IO378" s="4"/>
      <c r="IP378" s="4"/>
      <c r="IQ378" s="4"/>
      <c r="IR378" s="4"/>
      <c r="IS378" s="4"/>
      <c r="IT378" s="4"/>
    </row>
    <row r="379" spans="1:254" s="2" customFormat="1" ht="14">
      <c r="A379" s="9" t="s">
        <v>631</v>
      </c>
      <c r="B379" s="9" t="s">
        <v>632</v>
      </c>
      <c r="C379" s="9" t="s">
        <v>633</v>
      </c>
      <c r="D379" s="9" t="s">
        <v>607</v>
      </c>
      <c r="E379" s="9" t="s">
        <v>634</v>
      </c>
      <c r="F379" s="9" t="s">
        <v>635</v>
      </c>
      <c r="G379" s="9" t="s">
        <v>596</v>
      </c>
      <c r="H379" s="9" t="s">
        <v>636</v>
      </c>
      <c r="I379" s="9"/>
      <c r="J379" s="9"/>
      <c r="K379" s="9"/>
      <c r="L379" s="24"/>
      <c r="M379" s="9"/>
      <c r="N379" s="9"/>
      <c r="O379" s="40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  <c r="FQ379" s="4"/>
      <c r="FR379" s="4"/>
      <c r="FS379" s="4"/>
      <c r="FT379" s="4"/>
      <c r="FU379" s="4"/>
      <c r="FV379" s="4"/>
      <c r="FW379" s="4"/>
      <c r="FX379" s="4"/>
      <c r="FY379" s="4"/>
      <c r="FZ379" s="4"/>
      <c r="GA379" s="4"/>
      <c r="GB379" s="4"/>
      <c r="GC379" s="4"/>
      <c r="GD379" s="4"/>
      <c r="GE379" s="4"/>
      <c r="GF379" s="4"/>
      <c r="GG379" s="4"/>
      <c r="GH379" s="4"/>
      <c r="GI379" s="4"/>
      <c r="GJ379" s="4"/>
      <c r="GK379" s="4"/>
      <c r="GL379" s="4"/>
      <c r="GM379" s="4"/>
      <c r="GN379" s="4"/>
      <c r="GO379" s="4"/>
      <c r="GP379" s="4"/>
      <c r="GQ379" s="4"/>
      <c r="GR379" s="4"/>
      <c r="GS379" s="4"/>
      <c r="GT379" s="4"/>
      <c r="GU379" s="4"/>
      <c r="GV379" s="4"/>
      <c r="GW379" s="4"/>
      <c r="GX379" s="4"/>
      <c r="GY379" s="4"/>
      <c r="GZ379" s="4"/>
      <c r="HA379" s="4"/>
      <c r="HB379" s="4"/>
      <c r="HC379" s="4"/>
      <c r="HD379" s="4"/>
      <c r="HE379" s="4"/>
      <c r="HF379" s="4"/>
      <c r="HG379" s="4"/>
      <c r="HH379" s="4"/>
      <c r="HI379" s="4"/>
      <c r="HJ379" s="4"/>
      <c r="HK379" s="4"/>
      <c r="HL379" s="4"/>
      <c r="HM379" s="4"/>
      <c r="HN379" s="4"/>
      <c r="HO379" s="4"/>
      <c r="HP379" s="4"/>
      <c r="HQ379" s="4"/>
      <c r="HR379" s="4"/>
      <c r="HS379" s="4"/>
      <c r="HT379" s="4"/>
      <c r="HU379" s="4"/>
      <c r="HV379" s="4"/>
      <c r="HW379" s="4"/>
      <c r="HX379" s="4"/>
      <c r="HY379" s="4"/>
      <c r="HZ379" s="4"/>
      <c r="IA379" s="4"/>
      <c r="IB379" s="4"/>
      <c r="IC379" s="4"/>
      <c r="ID379" s="4"/>
      <c r="IE379" s="4"/>
      <c r="IF379" s="4"/>
      <c r="IG379" s="4"/>
      <c r="IH379" s="4"/>
      <c r="II379" s="4"/>
      <c r="IJ379" s="4"/>
      <c r="IK379" s="4"/>
      <c r="IL379" s="4"/>
      <c r="IM379" s="4"/>
      <c r="IN379" s="4"/>
      <c r="IO379" s="4"/>
      <c r="IP379" s="4"/>
      <c r="IQ379" s="4"/>
      <c r="IR379" s="4"/>
      <c r="IS379" s="4"/>
      <c r="IT379" s="4"/>
    </row>
    <row r="380" spans="1:254" s="1" customFormat="1" ht="14">
      <c r="A380" s="9">
        <v>2</v>
      </c>
      <c r="B380" s="9">
        <v>6</v>
      </c>
      <c r="C380" s="9">
        <v>5</v>
      </c>
      <c r="D380" s="9">
        <v>1</v>
      </c>
      <c r="E380" s="9">
        <v>6</v>
      </c>
      <c r="F380" s="9">
        <v>6</v>
      </c>
      <c r="G380" s="9">
        <v>1</v>
      </c>
      <c r="H380" s="9">
        <v>3</v>
      </c>
      <c r="I380" s="9"/>
      <c r="J380" s="9"/>
      <c r="K380" s="9"/>
      <c r="L380" s="24"/>
      <c r="M380" s="9"/>
      <c r="N380" s="9"/>
      <c r="O380" s="40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  <c r="FQ380" s="4"/>
      <c r="FR380" s="4"/>
      <c r="FS380" s="4"/>
      <c r="FT380" s="4"/>
      <c r="FU380" s="4"/>
      <c r="FV380" s="4"/>
      <c r="FW380" s="4"/>
      <c r="FX380" s="4"/>
      <c r="FY380" s="4"/>
      <c r="FZ380" s="4"/>
      <c r="GA380" s="4"/>
      <c r="GB380" s="4"/>
      <c r="GC380" s="4"/>
      <c r="GD380" s="4"/>
      <c r="GE380" s="4"/>
      <c r="GF380" s="4"/>
      <c r="GG380" s="4"/>
      <c r="GH380" s="4"/>
      <c r="GI380" s="4"/>
      <c r="GJ380" s="4"/>
      <c r="GK380" s="4"/>
      <c r="GL380" s="4"/>
      <c r="GM380" s="4"/>
      <c r="GN380" s="4"/>
      <c r="GO380" s="4"/>
      <c r="GP380" s="4"/>
      <c r="GQ380" s="4"/>
      <c r="GR380" s="4"/>
      <c r="GS380" s="4"/>
      <c r="GT380" s="4"/>
      <c r="GU380" s="4"/>
      <c r="GV380" s="4"/>
      <c r="GW380" s="4"/>
      <c r="GX380" s="4"/>
      <c r="GY380" s="4"/>
      <c r="GZ380" s="4"/>
      <c r="HA380" s="4"/>
      <c r="HB380" s="4"/>
      <c r="HC380" s="4"/>
      <c r="HD380" s="4"/>
      <c r="HE380" s="4"/>
      <c r="HF380" s="4"/>
      <c r="HG380" s="4"/>
      <c r="HH380" s="4"/>
      <c r="HI380" s="4"/>
      <c r="HJ380" s="4"/>
      <c r="HK380" s="4"/>
      <c r="HL380" s="4"/>
      <c r="HM380" s="4"/>
      <c r="HN380" s="4"/>
      <c r="HO380" s="4"/>
      <c r="HP380" s="4"/>
      <c r="HQ380" s="4"/>
      <c r="HR380" s="4"/>
      <c r="HS380" s="4"/>
      <c r="HT380" s="4"/>
      <c r="HU380" s="4"/>
      <c r="HV380" s="4"/>
      <c r="HW380" s="4"/>
      <c r="HX380" s="4"/>
      <c r="HY380" s="4"/>
      <c r="HZ380" s="4"/>
      <c r="IA380" s="4"/>
      <c r="IB380" s="4"/>
      <c r="IC380" s="4"/>
      <c r="ID380" s="4"/>
      <c r="IE380" s="4"/>
      <c r="IF380" s="4"/>
      <c r="IG380" s="4"/>
      <c r="IH380" s="4"/>
      <c r="II380" s="4"/>
      <c r="IJ380" s="4"/>
      <c r="IK380" s="4"/>
      <c r="IL380" s="4"/>
      <c r="IM380" s="4"/>
      <c r="IN380" s="4"/>
      <c r="IO380" s="4"/>
      <c r="IP380" s="4"/>
      <c r="IQ380" s="4"/>
      <c r="IR380" s="4"/>
      <c r="IS380" s="4"/>
      <c r="IT380" s="4"/>
    </row>
    <row r="381" spans="1:254" s="2" customFormat="1" ht="14">
      <c r="A381" s="19">
        <v>96</v>
      </c>
      <c r="B381" s="19">
        <v>98</v>
      </c>
      <c r="C381" s="19">
        <v>88</v>
      </c>
      <c r="D381" s="19">
        <v>96</v>
      </c>
      <c r="E381" s="19">
        <v>86</v>
      </c>
      <c r="F381" s="19">
        <v>87</v>
      </c>
      <c r="G381" s="19">
        <v>98</v>
      </c>
      <c r="H381" s="19">
        <v>89</v>
      </c>
      <c r="I381" s="19"/>
      <c r="J381" s="19"/>
      <c r="K381" s="19"/>
      <c r="L381" s="19"/>
      <c r="M381" s="19"/>
      <c r="N381" s="19"/>
      <c r="O381" s="19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  <c r="FQ381" s="4"/>
      <c r="FR381" s="4"/>
      <c r="FS381" s="4"/>
      <c r="FT381" s="4"/>
      <c r="FU381" s="4"/>
      <c r="FV381" s="4"/>
      <c r="FW381" s="4"/>
      <c r="FX381" s="4"/>
      <c r="FY381" s="4"/>
      <c r="FZ381" s="4"/>
      <c r="GA381" s="4"/>
      <c r="GB381" s="4"/>
      <c r="GC381" s="4"/>
      <c r="GD381" s="4"/>
      <c r="GE381" s="4"/>
      <c r="GF381" s="4"/>
      <c r="GG381" s="4"/>
      <c r="GH381" s="4"/>
      <c r="GI381" s="4"/>
      <c r="GJ381" s="4"/>
      <c r="GK381" s="4"/>
      <c r="GL381" s="4"/>
      <c r="GM381" s="4"/>
      <c r="GN381" s="4"/>
      <c r="GO381" s="4"/>
      <c r="GP381" s="4"/>
      <c r="GQ381" s="4"/>
      <c r="GR381" s="4"/>
      <c r="GS381" s="4"/>
      <c r="GT381" s="4"/>
      <c r="GU381" s="4"/>
      <c r="GV381" s="4"/>
      <c r="GW381" s="4"/>
      <c r="GX381" s="4"/>
      <c r="GY381" s="4"/>
      <c r="GZ381" s="4"/>
      <c r="HA381" s="4"/>
      <c r="HB381" s="4"/>
      <c r="HC381" s="4"/>
      <c r="HD381" s="4"/>
      <c r="HE381" s="4"/>
      <c r="HF381" s="4"/>
      <c r="HG381" s="4"/>
      <c r="HH381" s="4"/>
      <c r="HI381" s="4"/>
      <c r="HJ381" s="4"/>
      <c r="HK381" s="4"/>
      <c r="HL381" s="4"/>
      <c r="HM381" s="4"/>
      <c r="HN381" s="4"/>
      <c r="HO381" s="4"/>
      <c r="HP381" s="4"/>
      <c r="HQ381" s="4"/>
      <c r="HR381" s="4"/>
      <c r="HS381" s="4"/>
      <c r="HT381" s="4"/>
      <c r="HU381" s="4"/>
      <c r="HV381" s="4"/>
      <c r="HW381" s="4"/>
      <c r="HX381" s="4"/>
      <c r="HY381" s="4"/>
      <c r="HZ381" s="4"/>
      <c r="IA381" s="4"/>
      <c r="IB381" s="4"/>
      <c r="IC381" s="4"/>
      <c r="ID381" s="4"/>
      <c r="IE381" s="4"/>
      <c r="IF381" s="4"/>
      <c r="IG381" s="4"/>
      <c r="IH381" s="4"/>
      <c r="II381" s="4"/>
      <c r="IJ381" s="4"/>
      <c r="IK381" s="4"/>
      <c r="IL381" s="4"/>
      <c r="IM381" s="4"/>
      <c r="IN381" s="4"/>
      <c r="IO381" s="4"/>
      <c r="IP381" s="4"/>
      <c r="IQ381" s="4"/>
      <c r="IR381" s="4"/>
      <c r="IS381" s="4"/>
      <c r="IT381" s="4"/>
    </row>
    <row r="382" spans="1:254" s="1" customFormat="1" ht="14">
      <c r="A382" s="17" t="s">
        <v>637</v>
      </c>
      <c r="B382" s="9" t="s">
        <v>2</v>
      </c>
      <c r="C382" s="9">
        <v>42</v>
      </c>
      <c r="D382" s="9" t="s">
        <v>3</v>
      </c>
      <c r="E382" s="9" t="s">
        <v>638</v>
      </c>
      <c r="F382" s="9"/>
      <c r="G382" s="18">
        <f>(A384*A385+B384*B385+C384*C385+D384*D385+E384*E385+F384*F385+G384*G385+H384*H385+I384*I385+J384*J385+K384*K385)/C382</f>
        <v>88.452380952380949</v>
      </c>
      <c r="H382" s="9"/>
      <c r="I382" s="9"/>
      <c r="J382" s="9"/>
      <c r="K382" s="9"/>
      <c r="L382" s="24"/>
      <c r="M382" s="9"/>
      <c r="N382" s="9"/>
      <c r="O382" s="9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  <c r="FQ382" s="4"/>
      <c r="FR382" s="4"/>
      <c r="FS382" s="4"/>
      <c r="FT382" s="4"/>
      <c r="FU382" s="4"/>
      <c r="FV382" s="4"/>
      <c r="FW382" s="4"/>
      <c r="FX382" s="4"/>
      <c r="FY382" s="4"/>
      <c r="FZ382" s="4"/>
      <c r="GA382" s="4"/>
      <c r="GB382" s="4"/>
      <c r="GC382" s="4"/>
      <c r="GD382" s="4"/>
      <c r="GE382" s="4"/>
      <c r="GF382" s="4"/>
      <c r="GG382" s="4"/>
      <c r="GH382" s="4"/>
      <c r="GI382" s="4"/>
      <c r="GJ382" s="4"/>
      <c r="GK382" s="4"/>
      <c r="GL382" s="4"/>
      <c r="GM382" s="4"/>
      <c r="GN382" s="4"/>
      <c r="GO382" s="4"/>
      <c r="GP382" s="4"/>
      <c r="GQ382" s="4"/>
      <c r="GR382" s="4"/>
      <c r="GS382" s="4"/>
      <c r="GT382" s="4"/>
      <c r="GU382" s="4"/>
      <c r="GV382" s="4"/>
      <c r="GW382" s="4"/>
      <c r="GX382" s="4"/>
      <c r="GY382" s="4"/>
      <c r="GZ382" s="4"/>
      <c r="HA382" s="4"/>
      <c r="HB382" s="4"/>
      <c r="HC382" s="4"/>
      <c r="HD382" s="4"/>
      <c r="HE382" s="4"/>
      <c r="HF382" s="4"/>
      <c r="HG382" s="4"/>
      <c r="HH382" s="4"/>
      <c r="HI382" s="4"/>
      <c r="HJ382" s="4"/>
      <c r="HK382" s="4"/>
      <c r="HL382" s="4"/>
      <c r="HM382" s="4"/>
      <c r="HN382" s="4"/>
      <c r="HO382" s="4"/>
      <c r="HP382" s="4"/>
      <c r="HQ382" s="4"/>
      <c r="HR382" s="4"/>
      <c r="HS382" s="4"/>
      <c r="HT382" s="4"/>
      <c r="HU382" s="4"/>
      <c r="HV382" s="4"/>
      <c r="HW382" s="4"/>
      <c r="HX382" s="4"/>
      <c r="HY382" s="4"/>
      <c r="HZ382" s="4"/>
      <c r="IA382" s="4"/>
      <c r="IB382" s="4"/>
      <c r="IC382" s="4"/>
      <c r="ID382" s="4"/>
      <c r="IE382" s="4"/>
      <c r="IF382" s="4"/>
      <c r="IG382" s="4"/>
      <c r="IH382" s="4"/>
      <c r="II382" s="4"/>
      <c r="IJ382" s="4"/>
      <c r="IK382" s="4"/>
      <c r="IL382" s="4"/>
      <c r="IM382" s="4"/>
      <c r="IN382" s="4"/>
      <c r="IO382" s="4"/>
      <c r="IP382" s="4"/>
      <c r="IQ382" s="4"/>
      <c r="IR382" s="4"/>
      <c r="IS382" s="4"/>
      <c r="IT382" s="4"/>
    </row>
    <row r="383" spans="1:254" s="2" customFormat="1" ht="14">
      <c r="A383" s="37" t="s">
        <v>599</v>
      </c>
      <c r="B383" s="37" t="s">
        <v>639</v>
      </c>
      <c r="C383" s="37" t="s">
        <v>640</v>
      </c>
      <c r="D383" s="37" t="s">
        <v>636</v>
      </c>
      <c r="E383" s="37" t="s">
        <v>641</v>
      </c>
      <c r="F383" s="37" t="s">
        <v>642</v>
      </c>
      <c r="G383" s="9" t="s">
        <v>643</v>
      </c>
      <c r="H383" s="9" t="s">
        <v>644</v>
      </c>
      <c r="I383" s="9" t="s">
        <v>645</v>
      </c>
      <c r="J383" s="9"/>
      <c r="K383" s="9"/>
      <c r="L383" s="24"/>
      <c r="M383" s="9"/>
      <c r="N383" s="9"/>
      <c r="O383" s="40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  <c r="FQ383" s="4"/>
      <c r="FR383" s="4"/>
      <c r="FS383" s="4"/>
      <c r="FT383" s="4"/>
      <c r="FU383" s="4"/>
      <c r="FV383" s="4"/>
      <c r="FW383" s="4"/>
      <c r="FX383" s="4"/>
      <c r="FY383" s="4"/>
      <c r="FZ383" s="4"/>
      <c r="GA383" s="4"/>
      <c r="GB383" s="4"/>
      <c r="GC383" s="4"/>
      <c r="GD383" s="4"/>
      <c r="GE383" s="4"/>
      <c r="GF383" s="4"/>
      <c r="GG383" s="4"/>
      <c r="GH383" s="4"/>
      <c r="GI383" s="4"/>
      <c r="GJ383" s="4"/>
      <c r="GK383" s="4"/>
      <c r="GL383" s="4"/>
      <c r="GM383" s="4"/>
      <c r="GN383" s="4"/>
      <c r="GO383" s="4"/>
      <c r="GP383" s="4"/>
      <c r="GQ383" s="4"/>
      <c r="GR383" s="4"/>
      <c r="GS383" s="4"/>
      <c r="GT383" s="4"/>
      <c r="GU383" s="4"/>
      <c r="GV383" s="4"/>
      <c r="GW383" s="4"/>
      <c r="GX383" s="4"/>
      <c r="GY383" s="4"/>
      <c r="GZ383" s="4"/>
      <c r="HA383" s="4"/>
      <c r="HB383" s="4"/>
      <c r="HC383" s="4"/>
      <c r="HD383" s="4"/>
      <c r="HE383" s="4"/>
      <c r="HF383" s="4"/>
      <c r="HG383" s="4"/>
      <c r="HH383" s="4"/>
      <c r="HI383" s="4"/>
      <c r="HJ383" s="4"/>
      <c r="HK383" s="4"/>
      <c r="HL383" s="4"/>
      <c r="HM383" s="4"/>
      <c r="HN383" s="4"/>
      <c r="HO383" s="4"/>
      <c r="HP383" s="4"/>
      <c r="HQ383" s="4"/>
      <c r="HR383" s="4"/>
      <c r="HS383" s="4"/>
      <c r="HT383" s="4"/>
      <c r="HU383" s="4"/>
      <c r="HV383" s="4"/>
      <c r="HW383" s="4"/>
      <c r="HX383" s="4"/>
      <c r="HY383" s="4"/>
      <c r="HZ383" s="4"/>
      <c r="IA383" s="4"/>
      <c r="IB383" s="4"/>
      <c r="IC383" s="4"/>
      <c r="ID383" s="4"/>
      <c r="IE383" s="4"/>
      <c r="IF383" s="4"/>
      <c r="IG383" s="4"/>
      <c r="IH383" s="4"/>
      <c r="II383" s="4"/>
      <c r="IJ383" s="4"/>
      <c r="IK383" s="4"/>
      <c r="IL383" s="4"/>
      <c r="IM383" s="4"/>
      <c r="IN383" s="4"/>
      <c r="IO383" s="4"/>
      <c r="IP383" s="4"/>
      <c r="IQ383" s="4"/>
      <c r="IR383" s="4"/>
      <c r="IS383" s="4"/>
      <c r="IT383" s="4"/>
    </row>
    <row r="384" spans="1:254" s="4" customFormat="1" ht="14">
      <c r="A384" s="38">
        <v>4</v>
      </c>
      <c r="B384" s="38">
        <v>6</v>
      </c>
      <c r="C384" s="38">
        <v>5</v>
      </c>
      <c r="D384" s="38">
        <v>3</v>
      </c>
      <c r="E384" s="38">
        <v>6</v>
      </c>
      <c r="F384" s="38">
        <v>6</v>
      </c>
      <c r="G384" s="38">
        <v>5</v>
      </c>
      <c r="H384" s="38">
        <v>6</v>
      </c>
      <c r="I384" s="38">
        <v>1</v>
      </c>
      <c r="J384" s="38"/>
      <c r="K384" s="38"/>
      <c r="L384" s="39"/>
      <c r="M384" s="38"/>
      <c r="N384" s="38"/>
      <c r="O384" s="38"/>
    </row>
    <row r="385" spans="1:254" s="2" customFormat="1" ht="14">
      <c r="A385" s="19">
        <v>92</v>
      </c>
      <c r="B385" s="19">
        <v>86</v>
      </c>
      <c r="C385" s="19">
        <v>89</v>
      </c>
      <c r="D385" s="19">
        <v>89</v>
      </c>
      <c r="E385" s="19">
        <v>85</v>
      </c>
      <c r="F385" s="19">
        <v>88</v>
      </c>
      <c r="G385" s="19">
        <v>93</v>
      </c>
      <c r="H385" s="19">
        <v>87</v>
      </c>
      <c r="I385" s="19">
        <v>94</v>
      </c>
      <c r="J385" s="19"/>
      <c r="K385" s="19"/>
      <c r="L385" s="19"/>
      <c r="M385" s="19"/>
      <c r="N385" s="19"/>
      <c r="O385" s="19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  <c r="FQ385" s="4"/>
      <c r="FR385" s="4"/>
      <c r="FS385" s="4"/>
      <c r="FT385" s="4"/>
      <c r="FU385" s="4"/>
      <c r="FV385" s="4"/>
      <c r="FW385" s="4"/>
      <c r="FX385" s="4"/>
      <c r="FY385" s="4"/>
      <c r="FZ385" s="4"/>
      <c r="GA385" s="4"/>
      <c r="GB385" s="4"/>
      <c r="GC385" s="4"/>
      <c r="GD385" s="4"/>
      <c r="GE385" s="4"/>
      <c r="GF385" s="4"/>
      <c r="GG385" s="4"/>
      <c r="GH385" s="4"/>
      <c r="GI385" s="4"/>
      <c r="GJ385" s="4"/>
      <c r="GK385" s="4"/>
      <c r="GL385" s="4"/>
      <c r="GM385" s="4"/>
      <c r="GN385" s="4"/>
      <c r="GO385" s="4"/>
      <c r="GP385" s="4"/>
      <c r="GQ385" s="4"/>
      <c r="GR385" s="4"/>
      <c r="GS385" s="4"/>
      <c r="GT385" s="4"/>
      <c r="GU385" s="4"/>
      <c r="GV385" s="4"/>
      <c r="GW385" s="4"/>
      <c r="GX385" s="4"/>
      <c r="GY385" s="4"/>
      <c r="GZ385" s="4"/>
      <c r="HA385" s="4"/>
      <c r="HB385" s="4"/>
      <c r="HC385" s="4"/>
      <c r="HD385" s="4"/>
      <c r="HE385" s="4"/>
      <c r="HF385" s="4"/>
      <c r="HG385" s="4"/>
      <c r="HH385" s="4"/>
      <c r="HI385" s="4"/>
      <c r="HJ385" s="4"/>
      <c r="HK385" s="4"/>
      <c r="HL385" s="4"/>
      <c r="HM385" s="4"/>
      <c r="HN385" s="4"/>
      <c r="HO385" s="4"/>
      <c r="HP385" s="4"/>
      <c r="HQ385" s="4"/>
      <c r="HR385" s="4"/>
      <c r="HS385" s="4"/>
      <c r="HT385" s="4"/>
      <c r="HU385" s="4"/>
      <c r="HV385" s="4"/>
      <c r="HW385" s="4"/>
      <c r="HX385" s="4"/>
      <c r="HY385" s="4"/>
      <c r="HZ385" s="4"/>
      <c r="IA385" s="4"/>
      <c r="IB385" s="4"/>
      <c r="IC385" s="4"/>
      <c r="ID385" s="4"/>
      <c r="IE385" s="4"/>
      <c r="IF385" s="4"/>
      <c r="IG385" s="4"/>
      <c r="IH385" s="4"/>
      <c r="II385" s="4"/>
      <c r="IJ385" s="4"/>
      <c r="IK385" s="4"/>
      <c r="IL385" s="4"/>
      <c r="IM385" s="4"/>
      <c r="IN385" s="4"/>
      <c r="IO385" s="4"/>
      <c r="IP385" s="4"/>
      <c r="IQ385" s="4"/>
      <c r="IR385" s="4"/>
      <c r="IS385" s="4"/>
      <c r="IT385" s="4"/>
    </row>
    <row r="386" spans="1:254" s="1" customFormat="1" ht="14">
      <c r="A386" s="17" t="s">
        <v>646</v>
      </c>
      <c r="B386" s="9" t="s">
        <v>2</v>
      </c>
      <c r="C386" s="9">
        <v>24</v>
      </c>
      <c r="D386" s="9" t="s">
        <v>3</v>
      </c>
      <c r="E386" s="9" t="s">
        <v>638</v>
      </c>
      <c r="F386" s="9" t="s">
        <v>5</v>
      </c>
      <c r="G386" s="18">
        <f>(A388*A389+B388*B389+C388*C389+D388*D389+E388*E389+F388*F389+G388*G389+H388*H389+I388*I389+J388*J389+K388*K389)/C386</f>
        <v>74.958333333333329</v>
      </c>
      <c r="H386" s="9"/>
      <c r="I386" s="9"/>
      <c r="J386" s="9"/>
      <c r="K386" s="9"/>
      <c r="L386" s="24"/>
      <c r="M386" s="9"/>
      <c r="N386" s="9"/>
      <c r="O386" s="9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  <c r="FG386" s="4"/>
      <c r="FH386" s="4"/>
      <c r="FI386" s="4"/>
      <c r="FJ386" s="4"/>
      <c r="FK386" s="4"/>
      <c r="FL386" s="4"/>
      <c r="FM386" s="4"/>
      <c r="FN386" s="4"/>
      <c r="FO386" s="4"/>
      <c r="FP386" s="4"/>
      <c r="FQ386" s="4"/>
      <c r="FR386" s="4"/>
      <c r="FS386" s="4"/>
      <c r="FT386" s="4"/>
      <c r="FU386" s="4"/>
      <c r="FV386" s="4"/>
      <c r="FW386" s="4"/>
      <c r="FX386" s="4"/>
      <c r="FY386" s="4"/>
      <c r="FZ386" s="4"/>
      <c r="GA386" s="4"/>
      <c r="GB386" s="4"/>
      <c r="GC386" s="4"/>
      <c r="GD386" s="4"/>
      <c r="GE386" s="4"/>
      <c r="GF386" s="4"/>
      <c r="GG386" s="4"/>
      <c r="GH386" s="4"/>
      <c r="GI386" s="4"/>
      <c r="GJ386" s="4"/>
      <c r="GK386" s="4"/>
      <c r="GL386" s="4"/>
      <c r="GM386" s="4"/>
      <c r="GN386" s="4"/>
      <c r="GO386" s="4"/>
      <c r="GP386" s="4"/>
      <c r="GQ386" s="4"/>
      <c r="GR386" s="4"/>
      <c r="GS386" s="4"/>
      <c r="GT386" s="4"/>
      <c r="GU386" s="4"/>
      <c r="GV386" s="4"/>
      <c r="GW386" s="4"/>
      <c r="GX386" s="4"/>
      <c r="GY386" s="4"/>
      <c r="GZ386" s="4"/>
      <c r="HA386" s="4"/>
      <c r="HB386" s="4"/>
      <c r="HC386" s="4"/>
      <c r="HD386" s="4"/>
      <c r="HE386" s="4"/>
      <c r="HF386" s="4"/>
      <c r="HG386" s="4"/>
      <c r="HH386" s="4"/>
      <c r="HI386" s="4"/>
      <c r="HJ386" s="4"/>
      <c r="HK386" s="4"/>
      <c r="HL386" s="4"/>
      <c r="HM386" s="4"/>
      <c r="HN386" s="4"/>
      <c r="HO386" s="4"/>
      <c r="HP386" s="4"/>
      <c r="HQ386" s="4"/>
      <c r="HR386" s="4"/>
      <c r="HS386" s="4"/>
      <c r="HT386" s="4"/>
      <c r="HU386" s="4"/>
      <c r="HV386" s="4"/>
      <c r="HW386" s="4"/>
      <c r="HX386" s="4"/>
      <c r="HY386" s="4"/>
      <c r="HZ386" s="4"/>
      <c r="IA386" s="4"/>
      <c r="IB386" s="4"/>
      <c r="IC386" s="4"/>
      <c r="ID386" s="4"/>
      <c r="IE386" s="4"/>
      <c r="IF386" s="4"/>
      <c r="IG386" s="4"/>
      <c r="IH386" s="4"/>
      <c r="II386" s="4"/>
      <c r="IJ386" s="4"/>
      <c r="IK386" s="4"/>
      <c r="IL386" s="4"/>
      <c r="IM386" s="4"/>
      <c r="IN386" s="4"/>
      <c r="IO386" s="4"/>
      <c r="IP386" s="4"/>
      <c r="IQ386" s="4"/>
      <c r="IR386" s="4"/>
      <c r="IS386" s="4"/>
      <c r="IT386" s="4"/>
    </row>
    <row r="387" spans="1:254" s="2" customFormat="1" ht="14">
      <c r="A387" s="37" t="s">
        <v>647</v>
      </c>
      <c r="B387" s="37" t="s">
        <v>648</v>
      </c>
      <c r="C387" s="37" t="s">
        <v>649</v>
      </c>
      <c r="D387" s="37" t="s">
        <v>364</v>
      </c>
      <c r="E387" s="37" t="s">
        <v>650</v>
      </c>
      <c r="F387" s="37" t="s">
        <v>592</v>
      </c>
      <c r="G387" s="9"/>
      <c r="H387" s="9"/>
      <c r="I387" s="9"/>
      <c r="J387" s="9"/>
      <c r="K387" s="9"/>
      <c r="L387" s="24"/>
      <c r="M387" s="9"/>
      <c r="N387" s="9"/>
      <c r="O387" s="40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  <c r="FQ387" s="4"/>
      <c r="FR387" s="4"/>
      <c r="FS387" s="4"/>
      <c r="FT387" s="4"/>
      <c r="FU387" s="4"/>
      <c r="FV387" s="4"/>
      <c r="FW387" s="4"/>
      <c r="FX387" s="4"/>
      <c r="FY387" s="4"/>
      <c r="FZ387" s="4"/>
      <c r="GA387" s="4"/>
      <c r="GB387" s="4"/>
      <c r="GC387" s="4"/>
      <c r="GD387" s="4"/>
      <c r="GE387" s="4"/>
      <c r="GF387" s="4"/>
      <c r="GG387" s="4"/>
      <c r="GH387" s="4"/>
      <c r="GI387" s="4"/>
      <c r="GJ387" s="4"/>
      <c r="GK387" s="4"/>
      <c r="GL387" s="4"/>
      <c r="GM387" s="4"/>
      <c r="GN387" s="4"/>
      <c r="GO387" s="4"/>
      <c r="GP387" s="4"/>
      <c r="GQ387" s="4"/>
      <c r="GR387" s="4"/>
      <c r="GS387" s="4"/>
      <c r="GT387" s="4"/>
      <c r="GU387" s="4"/>
      <c r="GV387" s="4"/>
      <c r="GW387" s="4"/>
      <c r="GX387" s="4"/>
      <c r="GY387" s="4"/>
      <c r="GZ387" s="4"/>
      <c r="HA387" s="4"/>
      <c r="HB387" s="4"/>
      <c r="HC387" s="4"/>
      <c r="HD387" s="4"/>
      <c r="HE387" s="4"/>
      <c r="HF387" s="4"/>
      <c r="HG387" s="4"/>
      <c r="HH387" s="4"/>
      <c r="HI387" s="4"/>
      <c r="HJ387" s="4"/>
      <c r="HK387" s="4"/>
      <c r="HL387" s="4"/>
      <c r="HM387" s="4"/>
      <c r="HN387" s="4"/>
      <c r="HO387" s="4"/>
      <c r="HP387" s="4"/>
      <c r="HQ387" s="4"/>
      <c r="HR387" s="4"/>
      <c r="HS387" s="4"/>
      <c r="HT387" s="4"/>
      <c r="HU387" s="4"/>
      <c r="HV387" s="4"/>
      <c r="HW387" s="4"/>
      <c r="HX387" s="4"/>
      <c r="HY387" s="4"/>
      <c r="HZ387" s="4"/>
      <c r="IA387" s="4"/>
      <c r="IB387" s="4"/>
      <c r="IC387" s="4"/>
      <c r="ID387" s="4"/>
      <c r="IE387" s="4"/>
      <c r="IF387" s="4"/>
      <c r="IG387" s="4"/>
      <c r="IH387" s="4"/>
      <c r="II387" s="4"/>
      <c r="IJ387" s="4"/>
      <c r="IK387" s="4"/>
      <c r="IL387" s="4"/>
      <c r="IM387" s="4"/>
      <c r="IN387" s="4"/>
      <c r="IO387" s="4"/>
      <c r="IP387" s="4"/>
      <c r="IQ387" s="4"/>
      <c r="IR387" s="4"/>
      <c r="IS387" s="4"/>
      <c r="IT387" s="4"/>
    </row>
    <row r="388" spans="1:254" s="4" customFormat="1" ht="14">
      <c r="A388" s="38">
        <v>6</v>
      </c>
      <c r="B388" s="38">
        <v>6</v>
      </c>
      <c r="C388" s="38">
        <v>6</v>
      </c>
      <c r="D388" s="38">
        <v>1</v>
      </c>
      <c r="E388" s="38">
        <v>4</v>
      </c>
      <c r="F388" s="38">
        <v>1</v>
      </c>
      <c r="G388" s="38"/>
      <c r="H388" s="38"/>
      <c r="I388" s="38"/>
      <c r="J388" s="38"/>
      <c r="K388" s="38"/>
      <c r="L388" s="39"/>
      <c r="M388" s="38"/>
      <c r="N388" s="38"/>
      <c r="O388" s="38"/>
    </row>
    <row r="389" spans="1:254" s="2" customFormat="1" ht="14">
      <c r="A389" s="19">
        <v>87</v>
      </c>
      <c r="B389" s="19">
        <v>78</v>
      </c>
      <c r="C389" s="19">
        <v>47</v>
      </c>
      <c r="D389" s="19">
        <v>91</v>
      </c>
      <c r="E389" s="19">
        <v>86</v>
      </c>
      <c r="F389" s="19">
        <v>92</v>
      </c>
      <c r="G389" s="19"/>
      <c r="H389" s="19"/>
      <c r="I389" s="19"/>
      <c r="J389" s="19"/>
      <c r="K389" s="19"/>
      <c r="L389" s="19"/>
      <c r="M389" s="19"/>
      <c r="N389" s="19"/>
      <c r="O389" s="19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  <c r="FQ389" s="4"/>
      <c r="FR389" s="4"/>
      <c r="FS389" s="4"/>
      <c r="FT389" s="4"/>
      <c r="FU389" s="4"/>
      <c r="FV389" s="4"/>
      <c r="FW389" s="4"/>
      <c r="FX389" s="4"/>
      <c r="FY389" s="4"/>
      <c r="FZ389" s="4"/>
      <c r="GA389" s="4"/>
      <c r="GB389" s="4"/>
      <c r="GC389" s="4"/>
      <c r="GD389" s="4"/>
      <c r="GE389" s="4"/>
      <c r="GF389" s="4"/>
      <c r="GG389" s="4"/>
      <c r="GH389" s="4"/>
      <c r="GI389" s="4"/>
      <c r="GJ389" s="4"/>
      <c r="GK389" s="4"/>
      <c r="GL389" s="4"/>
      <c r="GM389" s="4"/>
      <c r="GN389" s="4"/>
      <c r="GO389" s="4"/>
      <c r="GP389" s="4"/>
      <c r="GQ389" s="4"/>
      <c r="GR389" s="4"/>
      <c r="GS389" s="4"/>
      <c r="GT389" s="4"/>
      <c r="GU389" s="4"/>
      <c r="GV389" s="4"/>
      <c r="GW389" s="4"/>
      <c r="GX389" s="4"/>
      <c r="GY389" s="4"/>
      <c r="GZ389" s="4"/>
      <c r="HA389" s="4"/>
      <c r="HB389" s="4"/>
      <c r="HC389" s="4"/>
      <c r="HD389" s="4"/>
      <c r="HE389" s="4"/>
      <c r="HF389" s="4"/>
      <c r="HG389" s="4"/>
      <c r="HH389" s="4"/>
      <c r="HI389" s="4"/>
      <c r="HJ389" s="4"/>
      <c r="HK389" s="4"/>
      <c r="HL389" s="4"/>
      <c r="HM389" s="4"/>
      <c r="HN389" s="4"/>
      <c r="HO389" s="4"/>
      <c r="HP389" s="4"/>
      <c r="HQ389" s="4"/>
      <c r="HR389" s="4"/>
      <c r="HS389" s="4"/>
      <c r="HT389" s="4"/>
      <c r="HU389" s="4"/>
      <c r="HV389" s="4"/>
      <c r="HW389" s="4"/>
      <c r="HX389" s="4"/>
      <c r="HY389" s="4"/>
      <c r="HZ389" s="4"/>
      <c r="IA389" s="4"/>
      <c r="IB389" s="4"/>
      <c r="IC389" s="4"/>
      <c r="ID389" s="4"/>
      <c r="IE389" s="4"/>
      <c r="IF389" s="4"/>
      <c r="IG389" s="4"/>
      <c r="IH389" s="4"/>
      <c r="II389" s="4"/>
      <c r="IJ389" s="4"/>
      <c r="IK389" s="4"/>
      <c r="IL389" s="4"/>
      <c r="IM389" s="4"/>
      <c r="IN389" s="4"/>
      <c r="IO389" s="4"/>
      <c r="IP389" s="4"/>
      <c r="IQ389" s="4"/>
      <c r="IR389" s="4"/>
      <c r="IS389" s="4"/>
      <c r="IT389" s="4"/>
    </row>
    <row r="390" spans="1:254" s="1" customFormat="1" ht="14">
      <c r="A390" s="17" t="s">
        <v>651</v>
      </c>
      <c r="B390" s="9" t="s">
        <v>2</v>
      </c>
      <c r="C390" s="9">
        <v>22</v>
      </c>
      <c r="D390" s="9" t="s">
        <v>3</v>
      </c>
      <c r="E390" s="9" t="s">
        <v>652</v>
      </c>
      <c r="F390" s="9" t="s">
        <v>5</v>
      </c>
      <c r="G390" s="18">
        <f>(A392*A393+B392*B393+C392*C393+D392*D393+E392*E393+F392*F393+G392*G393+H392*H393+I392*I393+J392*J393+K392*K393)/C390</f>
        <v>81.181818181818187</v>
      </c>
      <c r="H390" s="9"/>
      <c r="I390" s="9"/>
      <c r="J390" s="9"/>
      <c r="K390" s="9"/>
      <c r="L390" s="24"/>
      <c r="M390" s="9"/>
      <c r="N390" s="9"/>
      <c r="O390" s="9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  <c r="FQ390" s="4"/>
      <c r="FR390" s="4"/>
      <c r="FS390" s="4"/>
      <c r="FT390" s="4"/>
      <c r="FU390" s="4"/>
      <c r="FV390" s="4"/>
      <c r="FW390" s="4"/>
      <c r="FX390" s="4"/>
      <c r="FY390" s="4"/>
      <c r="FZ390" s="4"/>
      <c r="GA390" s="4"/>
      <c r="GB390" s="4"/>
      <c r="GC390" s="4"/>
      <c r="GD390" s="4"/>
      <c r="GE390" s="4"/>
      <c r="GF390" s="4"/>
      <c r="GG390" s="4"/>
      <c r="GH390" s="4"/>
      <c r="GI390" s="4"/>
      <c r="GJ390" s="4"/>
      <c r="GK390" s="4"/>
      <c r="GL390" s="4"/>
      <c r="GM390" s="4"/>
      <c r="GN390" s="4"/>
      <c r="GO390" s="4"/>
      <c r="GP390" s="4"/>
      <c r="GQ390" s="4"/>
      <c r="GR390" s="4"/>
      <c r="GS390" s="4"/>
      <c r="GT390" s="4"/>
      <c r="GU390" s="4"/>
      <c r="GV390" s="4"/>
      <c r="GW390" s="4"/>
      <c r="GX390" s="4"/>
      <c r="GY390" s="4"/>
      <c r="GZ390" s="4"/>
      <c r="HA390" s="4"/>
      <c r="HB390" s="4"/>
      <c r="HC390" s="4"/>
      <c r="HD390" s="4"/>
      <c r="HE390" s="4"/>
      <c r="HF390" s="4"/>
      <c r="HG390" s="4"/>
      <c r="HH390" s="4"/>
      <c r="HI390" s="4"/>
      <c r="HJ390" s="4"/>
      <c r="HK390" s="4"/>
      <c r="HL390" s="4"/>
      <c r="HM390" s="4"/>
      <c r="HN390" s="4"/>
      <c r="HO390" s="4"/>
      <c r="HP390" s="4"/>
      <c r="HQ390" s="4"/>
      <c r="HR390" s="4"/>
      <c r="HS390" s="4"/>
      <c r="HT390" s="4"/>
      <c r="HU390" s="4"/>
      <c r="HV390" s="4"/>
      <c r="HW390" s="4"/>
      <c r="HX390" s="4"/>
      <c r="HY390" s="4"/>
      <c r="HZ390" s="4"/>
      <c r="IA390" s="4"/>
      <c r="IB390" s="4"/>
      <c r="IC390" s="4"/>
      <c r="ID390" s="4"/>
      <c r="IE390" s="4"/>
      <c r="IF390" s="4"/>
      <c r="IG390" s="4"/>
      <c r="IH390" s="4"/>
      <c r="II390" s="4"/>
      <c r="IJ390" s="4"/>
      <c r="IK390" s="4"/>
      <c r="IL390" s="4"/>
      <c r="IM390" s="4"/>
      <c r="IN390" s="4"/>
      <c r="IO390" s="4"/>
      <c r="IP390" s="4"/>
      <c r="IQ390" s="4"/>
      <c r="IR390" s="4"/>
      <c r="IS390" s="4"/>
      <c r="IT390" s="4"/>
    </row>
    <row r="391" spans="1:254" s="2" customFormat="1" ht="14">
      <c r="A391" s="37" t="s">
        <v>364</v>
      </c>
      <c r="B391" s="37" t="s">
        <v>653</v>
      </c>
      <c r="C391" s="37" t="s">
        <v>654</v>
      </c>
      <c r="D391" s="37" t="s">
        <v>655</v>
      </c>
      <c r="E391" s="37"/>
      <c r="F391" s="9"/>
      <c r="G391" s="9"/>
      <c r="H391" s="9"/>
      <c r="I391" s="9"/>
      <c r="J391" s="9"/>
      <c r="K391" s="9"/>
      <c r="L391" s="9"/>
      <c r="M391" s="24"/>
      <c r="N391" s="9"/>
      <c r="O391" s="9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  <c r="FQ391" s="4"/>
      <c r="FR391" s="4"/>
      <c r="FS391" s="4"/>
      <c r="FT391" s="4"/>
      <c r="FU391" s="4"/>
      <c r="FV391" s="4"/>
      <c r="FW391" s="4"/>
      <c r="FX391" s="4"/>
      <c r="FY391" s="4"/>
      <c r="FZ391" s="4"/>
      <c r="GA391" s="4"/>
      <c r="GB391" s="4"/>
      <c r="GC391" s="4"/>
      <c r="GD391" s="4"/>
      <c r="GE391" s="4"/>
      <c r="GF391" s="4"/>
      <c r="GG391" s="4"/>
      <c r="GH391" s="4"/>
      <c r="GI391" s="4"/>
      <c r="GJ391" s="4"/>
      <c r="GK391" s="4"/>
      <c r="GL391" s="4"/>
      <c r="GM391" s="4"/>
      <c r="GN391" s="4"/>
      <c r="GO391" s="4"/>
      <c r="GP391" s="4"/>
      <c r="GQ391" s="4"/>
      <c r="GR391" s="4"/>
      <c r="GS391" s="4"/>
      <c r="GT391" s="4"/>
      <c r="GU391" s="4"/>
      <c r="GV391" s="4"/>
      <c r="GW391" s="4"/>
      <c r="GX391" s="4"/>
      <c r="GY391" s="4"/>
      <c r="GZ391" s="4"/>
      <c r="HA391" s="4"/>
      <c r="HB391" s="4"/>
      <c r="HC391" s="4"/>
      <c r="HD391" s="4"/>
      <c r="HE391" s="4"/>
      <c r="HF391" s="4"/>
      <c r="HG391" s="4"/>
      <c r="HH391" s="4"/>
      <c r="HI391" s="4"/>
      <c r="HJ391" s="4"/>
      <c r="HK391" s="4"/>
      <c r="HL391" s="4"/>
      <c r="HM391" s="4"/>
      <c r="HN391" s="4"/>
      <c r="HO391" s="4"/>
      <c r="HP391" s="4"/>
      <c r="HQ391" s="4"/>
      <c r="HR391" s="4"/>
      <c r="HS391" s="4"/>
      <c r="HT391" s="4"/>
      <c r="HU391" s="4"/>
      <c r="HV391" s="4"/>
      <c r="HW391" s="4"/>
      <c r="HX391" s="4"/>
      <c r="HY391" s="4"/>
      <c r="HZ391" s="4"/>
      <c r="IA391" s="4"/>
      <c r="IB391" s="4"/>
      <c r="IC391" s="4"/>
      <c r="ID391" s="4"/>
      <c r="IE391" s="4"/>
      <c r="IF391" s="4"/>
      <c r="IG391" s="4"/>
      <c r="IH391" s="4"/>
      <c r="II391" s="4"/>
      <c r="IJ391" s="4"/>
      <c r="IK391" s="4"/>
      <c r="IL391" s="4"/>
      <c r="IM391" s="4"/>
      <c r="IN391" s="4"/>
      <c r="IO391" s="4"/>
      <c r="IP391" s="4"/>
      <c r="IQ391" s="4"/>
      <c r="IR391" s="4"/>
      <c r="IS391" s="4"/>
      <c r="IT391" s="4"/>
    </row>
    <row r="392" spans="1:254" s="1" customFormat="1" ht="14">
      <c r="A392" s="9">
        <v>4</v>
      </c>
      <c r="B392" s="9">
        <v>6</v>
      </c>
      <c r="C392" s="9">
        <v>6</v>
      </c>
      <c r="D392" s="9">
        <v>6</v>
      </c>
      <c r="E392" s="9"/>
      <c r="F392" s="9"/>
      <c r="G392" s="9"/>
      <c r="H392" s="9"/>
      <c r="I392" s="9"/>
      <c r="J392" s="9"/>
      <c r="K392" s="9"/>
      <c r="L392" s="9"/>
      <c r="M392" s="24"/>
      <c r="N392" s="9"/>
      <c r="O392" s="9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  <c r="FQ392" s="4"/>
      <c r="FR392" s="4"/>
      <c r="FS392" s="4"/>
      <c r="FT392" s="4"/>
      <c r="FU392" s="4"/>
      <c r="FV392" s="4"/>
      <c r="FW392" s="4"/>
      <c r="FX392" s="4"/>
      <c r="FY392" s="4"/>
      <c r="FZ392" s="4"/>
      <c r="GA392" s="4"/>
      <c r="GB392" s="4"/>
      <c r="GC392" s="4"/>
      <c r="GD392" s="4"/>
      <c r="GE392" s="4"/>
      <c r="GF392" s="4"/>
      <c r="GG392" s="4"/>
      <c r="GH392" s="4"/>
      <c r="GI392" s="4"/>
      <c r="GJ392" s="4"/>
      <c r="GK392" s="4"/>
      <c r="GL392" s="4"/>
      <c r="GM392" s="4"/>
      <c r="GN392" s="4"/>
      <c r="GO392" s="4"/>
      <c r="GP392" s="4"/>
      <c r="GQ392" s="4"/>
      <c r="GR392" s="4"/>
      <c r="GS392" s="4"/>
      <c r="GT392" s="4"/>
      <c r="GU392" s="4"/>
      <c r="GV392" s="4"/>
      <c r="GW392" s="4"/>
      <c r="GX392" s="4"/>
      <c r="GY392" s="4"/>
      <c r="GZ392" s="4"/>
      <c r="HA392" s="4"/>
      <c r="HB392" s="4"/>
      <c r="HC392" s="4"/>
      <c r="HD392" s="4"/>
      <c r="HE392" s="4"/>
      <c r="HF392" s="4"/>
      <c r="HG392" s="4"/>
      <c r="HH392" s="4"/>
      <c r="HI392" s="4"/>
      <c r="HJ392" s="4"/>
      <c r="HK392" s="4"/>
      <c r="HL392" s="4"/>
      <c r="HM392" s="4"/>
      <c r="HN392" s="4"/>
      <c r="HO392" s="4"/>
      <c r="HP392" s="4"/>
      <c r="HQ392" s="4"/>
      <c r="HR392" s="4"/>
      <c r="HS392" s="4"/>
      <c r="HT392" s="4"/>
      <c r="HU392" s="4"/>
      <c r="HV392" s="4"/>
      <c r="HW392" s="4"/>
      <c r="HX392" s="4"/>
      <c r="HY392" s="4"/>
      <c r="HZ392" s="4"/>
      <c r="IA392" s="4"/>
      <c r="IB392" s="4"/>
      <c r="IC392" s="4"/>
      <c r="ID392" s="4"/>
      <c r="IE392" s="4"/>
      <c r="IF392" s="4"/>
      <c r="IG392" s="4"/>
      <c r="IH392" s="4"/>
      <c r="II392" s="4"/>
      <c r="IJ392" s="4"/>
      <c r="IK392" s="4"/>
      <c r="IL392" s="4"/>
      <c r="IM392" s="4"/>
      <c r="IN392" s="4"/>
      <c r="IO392" s="4"/>
      <c r="IP392" s="4"/>
      <c r="IQ392" s="4"/>
      <c r="IR392" s="4"/>
      <c r="IS392" s="4"/>
      <c r="IT392" s="4"/>
    </row>
    <row r="393" spans="1:254" s="2" customFormat="1" ht="14">
      <c r="A393" s="19">
        <v>91</v>
      </c>
      <c r="B393" s="19">
        <v>81</v>
      </c>
      <c r="C393" s="19">
        <v>66</v>
      </c>
      <c r="D393" s="19">
        <v>90</v>
      </c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  <c r="FQ393" s="4"/>
      <c r="FR393" s="4"/>
      <c r="FS393" s="4"/>
      <c r="FT393" s="4"/>
      <c r="FU393" s="4"/>
      <c r="FV393" s="4"/>
      <c r="FW393" s="4"/>
      <c r="FX393" s="4"/>
      <c r="FY393" s="4"/>
      <c r="FZ393" s="4"/>
      <c r="GA393" s="4"/>
      <c r="GB393" s="4"/>
      <c r="GC393" s="4"/>
      <c r="GD393" s="4"/>
      <c r="GE393" s="4"/>
      <c r="GF393" s="4"/>
      <c r="GG393" s="4"/>
      <c r="GH393" s="4"/>
      <c r="GI393" s="4"/>
      <c r="GJ393" s="4"/>
      <c r="GK393" s="4"/>
      <c r="GL393" s="4"/>
      <c r="GM393" s="4"/>
      <c r="GN393" s="4"/>
      <c r="GO393" s="4"/>
      <c r="GP393" s="4"/>
      <c r="GQ393" s="4"/>
      <c r="GR393" s="4"/>
      <c r="GS393" s="4"/>
      <c r="GT393" s="4"/>
      <c r="GU393" s="4"/>
      <c r="GV393" s="4"/>
      <c r="GW393" s="4"/>
      <c r="GX393" s="4"/>
      <c r="GY393" s="4"/>
      <c r="GZ393" s="4"/>
      <c r="HA393" s="4"/>
      <c r="HB393" s="4"/>
      <c r="HC393" s="4"/>
      <c r="HD393" s="4"/>
      <c r="HE393" s="4"/>
      <c r="HF393" s="4"/>
      <c r="HG393" s="4"/>
      <c r="HH393" s="4"/>
      <c r="HI393" s="4"/>
      <c r="HJ393" s="4"/>
      <c r="HK393" s="4"/>
      <c r="HL393" s="4"/>
      <c r="HM393" s="4"/>
      <c r="HN393" s="4"/>
      <c r="HO393" s="4"/>
      <c r="HP393" s="4"/>
      <c r="HQ393" s="4"/>
      <c r="HR393" s="4"/>
      <c r="HS393" s="4"/>
      <c r="HT393" s="4"/>
      <c r="HU393" s="4"/>
      <c r="HV393" s="4"/>
      <c r="HW393" s="4"/>
      <c r="HX393" s="4"/>
      <c r="HY393" s="4"/>
      <c r="HZ393" s="4"/>
      <c r="IA393" s="4"/>
      <c r="IB393" s="4"/>
      <c r="IC393" s="4"/>
      <c r="ID393" s="4"/>
      <c r="IE393" s="4"/>
      <c r="IF393" s="4"/>
      <c r="IG393" s="4"/>
      <c r="IH393" s="4"/>
      <c r="II393" s="4"/>
      <c r="IJ393" s="4"/>
      <c r="IK393" s="4"/>
      <c r="IL393" s="4"/>
      <c r="IM393" s="4"/>
      <c r="IN393" s="4"/>
      <c r="IO393" s="4"/>
      <c r="IP393" s="4"/>
      <c r="IQ393" s="4"/>
      <c r="IR393" s="4"/>
      <c r="IS393" s="4"/>
      <c r="IT393" s="4"/>
    </row>
    <row r="394" spans="1:254" s="1" customFormat="1" ht="14">
      <c r="A394" s="17" t="s">
        <v>656</v>
      </c>
      <c r="B394" s="9" t="s">
        <v>2</v>
      </c>
      <c r="C394" s="9">
        <v>28</v>
      </c>
      <c r="D394" s="9" t="s">
        <v>3</v>
      </c>
      <c r="E394" s="9" t="s">
        <v>657</v>
      </c>
      <c r="F394" s="9" t="s">
        <v>5</v>
      </c>
      <c r="G394" s="18">
        <f>(A396*A397+B396*B397+C396*C397+D396*D397+E396*E397+F396*F397+G396*G397+H396*H397+I396*I397+J396*J397+K396*K397)/C394</f>
        <v>86.875</v>
      </c>
      <c r="H394" s="9"/>
      <c r="I394" s="9"/>
      <c r="J394" s="9"/>
      <c r="K394" s="9"/>
      <c r="L394" s="24"/>
      <c r="M394" s="9"/>
      <c r="N394" s="9"/>
      <c r="O394" s="9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  <c r="FQ394" s="4"/>
      <c r="FR394" s="4"/>
      <c r="FS394" s="4"/>
      <c r="FT394" s="4"/>
      <c r="FU394" s="4"/>
      <c r="FV394" s="4"/>
      <c r="FW394" s="4"/>
      <c r="FX394" s="4"/>
      <c r="FY394" s="4"/>
      <c r="FZ394" s="4"/>
      <c r="GA394" s="4"/>
      <c r="GB394" s="4"/>
      <c r="GC394" s="4"/>
      <c r="GD394" s="4"/>
      <c r="GE394" s="4"/>
      <c r="GF394" s="4"/>
      <c r="GG394" s="4"/>
      <c r="GH394" s="4"/>
      <c r="GI394" s="4"/>
      <c r="GJ394" s="4"/>
      <c r="GK394" s="4"/>
      <c r="GL394" s="4"/>
      <c r="GM394" s="4"/>
      <c r="GN394" s="4"/>
      <c r="GO394" s="4"/>
      <c r="GP394" s="4"/>
      <c r="GQ394" s="4"/>
      <c r="GR394" s="4"/>
      <c r="GS394" s="4"/>
      <c r="GT394" s="4"/>
      <c r="GU394" s="4"/>
      <c r="GV394" s="4"/>
      <c r="GW394" s="4"/>
      <c r="GX394" s="4"/>
      <c r="GY394" s="4"/>
      <c r="GZ394" s="4"/>
      <c r="HA394" s="4"/>
      <c r="HB394" s="4"/>
      <c r="HC394" s="4"/>
      <c r="HD394" s="4"/>
      <c r="HE394" s="4"/>
      <c r="HF394" s="4"/>
      <c r="HG394" s="4"/>
      <c r="HH394" s="4"/>
      <c r="HI394" s="4"/>
      <c r="HJ394" s="4"/>
      <c r="HK394" s="4"/>
      <c r="HL394" s="4"/>
      <c r="HM394" s="4"/>
      <c r="HN394" s="4"/>
      <c r="HO394" s="4"/>
      <c r="HP394" s="4"/>
      <c r="HQ394" s="4"/>
      <c r="HR394" s="4"/>
      <c r="HS394" s="4"/>
      <c r="HT394" s="4"/>
      <c r="HU394" s="4"/>
      <c r="HV394" s="4"/>
      <c r="HW394" s="4"/>
      <c r="HX394" s="4"/>
      <c r="HY394" s="4"/>
      <c r="HZ394" s="4"/>
      <c r="IA394" s="4"/>
      <c r="IB394" s="4"/>
      <c r="IC394" s="4"/>
      <c r="ID394" s="4"/>
      <c r="IE394" s="4"/>
      <c r="IF394" s="4"/>
      <c r="IG394" s="4"/>
      <c r="IH394" s="4"/>
      <c r="II394" s="4"/>
      <c r="IJ394" s="4"/>
      <c r="IK394" s="4"/>
      <c r="IL394" s="4"/>
      <c r="IM394" s="4"/>
      <c r="IN394" s="4"/>
      <c r="IO394" s="4"/>
      <c r="IP394" s="4"/>
      <c r="IQ394" s="4"/>
      <c r="IR394" s="4"/>
      <c r="IS394" s="4"/>
      <c r="IT394" s="4"/>
    </row>
    <row r="395" spans="1:254" s="2" customFormat="1" ht="14">
      <c r="A395" s="9" t="s">
        <v>658</v>
      </c>
      <c r="B395" s="9" t="s">
        <v>659</v>
      </c>
      <c r="C395" s="9" t="s">
        <v>592</v>
      </c>
      <c r="D395" s="9" t="s">
        <v>660</v>
      </c>
      <c r="E395" s="9" t="s">
        <v>661</v>
      </c>
      <c r="F395" s="9" t="s">
        <v>662</v>
      </c>
      <c r="G395" s="9" t="s">
        <v>663</v>
      </c>
      <c r="H395" s="9" t="s">
        <v>664</v>
      </c>
      <c r="I395" s="9" t="s">
        <v>665</v>
      </c>
      <c r="J395" s="9" t="s">
        <v>382</v>
      </c>
      <c r="K395" s="9"/>
      <c r="L395" s="9"/>
      <c r="M395" s="24"/>
      <c r="N395" s="9"/>
      <c r="O395" s="9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  <c r="FQ395" s="4"/>
      <c r="FR395" s="4"/>
      <c r="FS395" s="4"/>
      <c r="FT395" s="4"/>
      <c r="FU395" s="4"/>
      <c r="FV395" s="4"/>
      <c r="FW395" s="4"/>
      <c r="FX395" s="4"/>
      <c r="FY395" s="4"/>
      <c r="FZ395" s="4"/>
      <c r="GA395" s="4"/>
      <c r="GB395" s="4"/>
      <c r="GC395" s="4"/>
      <c r="GD395" s="4"/>
      <c r="GE395" s="4"/>
      <c r="GF395" s="4"/>
      <c r="GG395" s="4"/>
      <c r="GH395" s="4"/>
      <c r="GI395" s="4"/>
      <c r="GJ395" s="4"/>
      <c r="GK395" s="4"/>
      <c r="GL395" s="4"/>
      <c r="GM395" s="4"/>
      <c r="GN395" s="4"/>
      <c r="GO395" s="4"/>
      <c r="GP395" s="4"/>
      <c r="GQ395" s="4"/>
      <c r="GR395" s="4"/>
      <c r="GS395" s="4"/>
      <c r="GT395" s="4"/>
      <c r="GU395" s="4"/>
      <c r="GV395" s="4"/>
      <c r="GW395" s="4"/>
      <c r="GX395" s="4"/>
      <c r="GY395" s="4"/>
      <c r="GZ395" s="4"/>
      <c r="HA395" s="4"/>
      <c r="HB395" s="4"/>
      <c r="HC395" s="4"/>
      <c r="HD395" s="4"/>
      <c r="HE395" s="4"/>
      <c r="HF395" s="4"/>
      <c r="HG395" s="4"/>
      <c r="HH395" s="4"/>
      <c r="HI395" s="4"/>
      <c r="HJ395" s="4"/>
      <c r="HK395" s="4"/>
      <c r="HL395" s="4"/>
      <c r="HM395" s="4"/>
      <c r="HN395" s="4"/>
      <c r="HO395" s="4"/>
      <c r="HP395" s="4"/>
      <c r="HQ395" s="4"/>
      <c r="HR395" s="4"/>
      <c r="HS395" s="4"/>
      <c r="HT395" s="4"/>
      <c r="HU395" s="4"/>
      <c r="HV395" s="4"/>
      <c r="HW395" s="4"/>
      <c r="HX395" s="4"/>
      <c r="HY395" s="4"/>
      <c r="HZ395" s="4"/>
      <c r="IA395" s="4"/>
      <c r="IB395" s="4"/>
      <c r="IC395" s="4"/>
      <c r="ID395" s="4"/>
      <c r="IE395" s="4"/>
      <c r="IF395" s="4"/>
      <c r="IG395" s="4"/>
      <c r="IH395" s="4"/>
      <c r="II395" s="4"/>
      <c r="IJ395" s="4"/>
      <c r="IK395" s="4"/>
      <c r="IL395" s="4"/>
      <c r="IM395" s="4"/>
      <c r="IN395" s="4"/>
      <c r="IO395" s="4"/>
      <c r="IP395" s="4"/>
      <c r="IQ395" s="4"/>
      <c r="IR395" s="4"/>
      <c r="IS395" s="4"/>
      <c r="IT395" s="4"/>
    </row>
    <row r="396" spans="1:254" s="1" customFormat="1" ht="14">
      <c r="A396" s="9">
        <v>2</v>
      </c>
      <c r="B396" s="9">
        <v>5</v>
      </c>
      <c r="C396" s="9">
        <v>1</v>
      </c>
      <c r="D396" s="9">
        <v>3</v>
      </c>
      <c r="E396" s="9">
        <v>6</v>
      </c>
      <c r="F396" s="9">
        <v>1</v>
      </c>
      <c r="G396" s="9">
        <v>1</v>
      </c>
      <c r="H396" s="9">
        <v>3</v>
      </c>
      <c r="I396" s="9">
        <v>5</v>
      </c>
      <c r="J396" s="9">
        <v>1</v>
      </c>
      <c r="K396" s="9"/>
      <c r="L396" s="9"/>
      <c r="M396" s="24"/>
      <c r="N396" s="9"/>
      <c r="O396" s="9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  <c r="EM396" s="4"/>
      <c r="EN396" s="4"/>
      <c r="EO396" s="4"/>
      <c r="EP396" s="4"/>
      <c r="EQ396" s="4"/>
      <c r="ER396" s="4"/>
      <c r="ES396" s="4"/>
      <c r="ET396" s="4"/>
      <c r="EU396" s="4"/>
      <c r="EV396" s="4"/>
      <c r="EW396" s="4"/>
      <c r="EX396" s="4"/>
      <c r="EY396" s="4"/>
      <c r="EZ396" s="4"/>
      <c r="FA396" s="4"/>
      <c r="FB396" s="4"/>
      <c r="FC396" s="4"/>
      <c r="FD396" s="4"/>
      <c r="FE396" s="4"/>
      <c r="FF396" s="4"/>
      <c r="FG396" s="4"/>
      <c r="FH396" s="4"/>
      <c r="FI396" s="4"/>
      <c r="FJ396" s="4"/>
      <c r="FK396" s="4"/>
      <c r="FL396" s="4"/>
      <c r="FM396" s="4"/>
      <c r="FN396" s="4"/>
      <c r="FO396" s="4"/>
      <c r="FP396" s="4"/>
      <c r="FQ396" s="4"/>
      <c r="FR396" s="4"/>
      <c r="FS396" s="4"/>
      <c r="FT396" s="4"/>
      <c r="FU396" s="4"/>
      <c r="FV396" s="4"/>
      <c r="FW396" s="4"/>
      <c r="FX396" s="4"/>
      <c r="FY396" s="4"/>
      <c r="FZ396" s="4"/>
      <c r="GA396" s="4"/>
      <c r="GB396" s="4"/>
      <c r="GC396" s="4"/>
      <c r="GD396" s="4"/>
      <c r="GE396" s="4"/>
      <c r="GF396" s="4"/>
      <c r="GG396" s="4"/>
      <c r="GH396" s="4"/>
      <c r="GI396" s="4"/>
      <c r="GJ396" s="4"/>
      <c r="GK396" s="4"/>
      <c r="GL396" s="4"/>
      <c r="GM396" s="4"/>
      <c r="GN396" s="4"/>
      <c r="GO396" s="4"/>
      <c r="GP396" s="4"/>
      <c r="GQ396" s="4"/>
      <c r="GR396" s="4"/>
      <c r="GS396" s="4"/>
      <c r="GT396" s="4"/>
      <c r="GU396" s="4"/>
      <c r="GV396" s="4"/>
      <c r="GW396" s="4"/>
      <c r="GX396" s="4"/>
      <c r="GY396" s="4"/>
      <c r="GZ396" s="4"/>
      <c r="HA396" s="4"/>
      <c r="HB396" s="4"/>
      <c r="HC396" s="4"/>
      <c r="HD396" s="4"/>
      <c r="HE396" s="4"/>
      <c r="HF396" s="4"/>
      <c r="HG396" s="4"/>
      <c r="HH396" s="4"/>
      <c r="HI396" s="4"/>
      <c r="HJ396" s="4"/>
      <c r="HK396" s="4"/>
      <c r="HL396" s="4"/>
      <c r="HM396" s="4"/>
      <c r="HN396" s="4"/>
      <c r="HO396" s="4"/>
      <c r="HP396" s="4"/>
      <c r="HQ396" s="4"/>
      <c r="HR396" s="4"/>
      <c r="HS396" s="4"/>
      <c r="HT396" s="4"/>
      <c r="HU396" s="4"/>
      <c r="HV396" s="4"/>
      <c r="HW396" s="4"/>
      <c r="HX396" s="4"/>
      <c r="HY396" s="4"/>
      <c r="HZ396" s="4"/>
      <c r="IA396" s="4"/>
      <c r="IB396" s="4"/>
      <c r="IC396" s="4"/>
      <c r="ID396" s="4"/>
      <c r="IE396" s="4"/>
      <c r="IF396" s="4"/>
      <c r="IG396" s="4"/>
      <c r="IH396" s="4"/>
      <c r="II396" s="4"/>
      <c r="IJ396" s="4"/>
      <c r="IK396" s="4"/>
      <c r="IL396" s="4"/>
      <c r="IM396" s="4"/>
      <c r="IN396" s="4"/>
      <c r="IO396" s="4"/>
      <c r="IP396" s="4"/>
      <c r="IQ396" s="4"/>
      <c r="IR396" s="4"/>
      <c r="IS396" s="4"/>
      <c r="IT396" s="4"/>
    </row>
    <row r="397" spans="1:254" s="2" customFormat="1" ht="14">
      <c r="A397" s="19">
        <v>94</v>
      </c>
      <c r="B397" s="19">
        <v>92</v>
      </c>
      <c r="C397" s="19">
        <v>92</v>
      </c>
      <c r="D397" s="19">
        <v>80</v>
      </c>
      <c r="E397" s="19">
        <v>85</v>
      </c>
      <c r="F397" s="19">
        <v>87</v>
      </c>
      <c r="G397" s="19">
        <v>91</v>
      </c>
      <c r="H397" s="19">
        <v>83</v>
      </c>
      <c r="I397" s="19">
        <v>83.5</v>
      </c>
      <c r="J397" s="19">
        <v>98</v>
      </c>
      <c r="K397" s="19"/>
      <c r="L397" s="19"/>
      <c r="M397" s="19"/>
      <c r="N397" s="19"/>
      <c r="O397" s="19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  <c r="FE397" s="4"/>
      <c r="FF397" s="4"/>
      <c r="FG397" s="4"/>
      <c r="FH397" s="4"/>
      <c r="FI397" s="4"/>
      <c r="FJ397" s="4"/>
      <c r="FK397" s="4"/>
      <c r="FL397" s="4"/>
      <c r="FM397" s="4"/>
      <c r="FN397" s="4"/>
      <c r="FO397" s="4"/>
      <c r="FP397" s="4"/>
      <c r="FQ397" s="4"/>
      <c r="FR397" s="4"/>
      <c r="FS397" s="4"/>
      <c r="FT397" s="4"/>
      <c r="FU397" s="4"/>
      <c r="FV397" s="4"/>
      <c r="FW397" s="4"/>
      <c r="FX397" s="4"/>
      <c r="FY397" s="4"/>
      <c r="FZ397" s="4"/>
      <c r="GA397" s="4"/>
      <c r="GB397" s="4"/>
      <c r="GC397" s="4"/>
      <c r="GD397" s="4"/>
      <c r="GE397" s="4"/>
      <c r="GF397" s="4"/>
      <c r="GG397" s="4"/>
      <c r="GH397" s="4"/>
      <c r="GI397" s="4"/>
      <c r="GJ397" s="4"/>
      <c r="GK397" s="4"/>
      <c r="GL397" s="4"/>
      <c r="GM397" s="4"/>
      <c r="GN397" s="4"/>
      <c r="GO397" s="4"/>
      <c r="GP397" s="4"/>
      <c r="GQ397" s="4"/>
      <c r="GR397" s="4"/>
      <c r="GS397" s="4"/>
      <c r="GT397" s="4"/>
      <c r="GU397" s="4"/>
      <c r="GV397" s="4"/>
      <c r="GW397" s="4"/>
      <c r="GX397" s="4"/>
      <c r="GY397" s="4"/>
      <c r="GZ397" s="4"/>
      <c r="HA397" s="4"/>
      <c r="HB397" s="4"/>
      <c r="HC397" s="4"/>
      <c r="HD397" s="4"/>
      <c r="HE397" s="4"/>
      <c r="HF397" s="4"/>
      <c r="HG397" s="4"/>
      <c r="HH397" s="4"/>
      <c r="HI397" s="4"/>
      <c r="HJ397" s="4"/>
      <c r="HK397" s="4"/>
      <c r="HL397" s="4"/>
      <c r="HM397" s="4"/>
      <c r="HN397" s="4"/>
      <c r="HO397" s="4"/>
      <c r="HP397" s="4"/>
      <c r="HQ397" s="4"/>
      <c r="HR397" s="4"/>
      <c r="HS397" s="4"/>
      <c r="HT397" s="4"/>
      <c r="HU397" s="4"/>
      <c r="HV397" s="4"/>
      <c r="HW397" s="4"/>
      <c r="HX397" s="4"/>
      <c r="HY397" s="4"/>
      <c r="HZ397" s="4"/>
      <c r="IA397" s="4"/>
      <c r="IB397" s="4"/>
      <c r="IC397" s="4"/>
      <c r="ID397" s="4"/>
      <c r="IE397" s="4"/>
      <c r="IF397" s="4"/>
      <c r="IG397" s="4"/>
      <c r="IH397" s="4"/>
      <c r="II397" s="4"/>
      <c r="IJ397" s="4"/>
      <c r="IK397" s="4"/>
      <c r="IL397" s="4"/>
      <c r="IM397" s="4"/>
      <c r="IN397" s="4"/>
      <c r="IO397" s="4"/>
      <c r="IP397" s="4"/>
      <c r="IQ397" s="4"/>
      <c r="IR397" s="4"/>
      <c r="IS397" s="4"/>
      <c r="IT397" s="4"/>
    </row>
    <row r="398" spans="1:254" s="1" customFormat="1" ht="14">
      <c r="A398" s="17" t="s">
        <v>666</v>
      </c>
      <c r="B398" s="9" t="s">
        <v>2</v>
      </c>
      <c r="C398" s="9">
        <v>31</v>
      </c>
      <c r="D398" s="9" t="s">
        <v>3</v>
      </c>
      <c r="E398" s="9" t="s">
        <v>657</v>
      </c>
      <c r="F398" s="9" t="s">
        <v>5</v>
      </c>
      <c r="G398" s="18">
        <f>(A400*A401+B400*B401+C400*C401+D400*D401+E400*E401+F400*F401+G400*G401+H400*H401+I400*I401+J400*J401+K400*K401)/C398</f>
        <v>88.564516129032256</v>
      </c>
      <c r="H398" s="9"/>
      <c r="I398" s="9"/>
      <c r="J398" s="9"/>
      <c r="K398" s="9"/>
      <c r="L398" s="24"/>
      <c r="M398" s="9"/>
      <c r="N398" s="9"/>
      <c r="O398" s="9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  <c r="EM398" s="4"/>
      <c r="EN398" s="4"/>
      <c r="EO398" s="4"/>
      <c r="EP398" s="4"/>
      <c r="EQ398" s="4"/>
      <c r="ER398" s="4"/>
      <c r="ES398" s="4"/>
      <c r="ET398" s="4"/>
      <c r="EU398" s="4"/>
      <c r="EV398" s="4"/>
      <c r="EW398" s="4"/>
      <c r="EX398" s="4"/>
      <c r="EY398" s="4"/>
      <c r="EZ398" s="4"/>
      <c r="FA398" s="4"/>
      <c r="FB398" s="4"/>
      <c r="FC398" s="4"/>
      <c r="FD398" s="4"/>
      <c r="FE398" s="4"/>
      <c r="FF398" s="4"/>
      <c r="FG398" s="4"/>
      <c r="FH398" s="4"/>
      <c r="FI398" s="4"/>
      <c r="FJ398" s="4"/>
      <c r="FK398" s="4"/>
      <c r="FL398" s="4"/>
      <c r="FM398" s="4"/>
      <c r="FN398" s="4"/>
      <c r="FO398" s="4"/>
      <c r="FP398" s="4"/>
      <c r="FQ398" s="4"/>
      <c r="FR398" s="4"/>
      <c r="FS398" s="4"/>
      <c r="FT398" s="4"/>
      <c r="FU398" s="4"/>
      <c r="FV398" s="4"/>
      <c r="FW398" s="4"/>
      <c r="FX398" s="4"/>
      <c r="FY398" s="4"/>
      <c r="FZ398" s="4"/>
      <c r="GA398" s="4"/>
      <c r="GB398" s="4"/>
      <c r="GC398" s="4"/>
      <c r="GD398" s="4"/>
      <c r="GE398" s="4"/>
      <c r="GF398" s="4"/>
      <c r="GG398" s="4"/>
      <c r="GH398" s="4"/>
      <c r="GI398" s="4"/>
      <c r="GJ398" s="4"/>
      <c r="GK398" s="4"/>
      <c r="GL398" s="4"/>
      <c r="GM398" s="4"/>
      <c r="GN398" s="4"/>
      <c r="GO398" s="4"/>
      <c r="GP398" s="4"/>
      <c r="GQ398" s="4"/>
      <c r="GR398" s="4"/>
      <c r="GS398" s="4"/>
      <c r="GT398" s="4"/>
      <c r="GU398" s="4"/>
      <c r="GV398" s="4"/>
      <c r="GW398" s="4"/>
      <c r="GX398" s="4"/>
      <c r="GY398" s="4"/>
      <c r="GZ398" s="4"/>
      <c r="HA398" s="4"/>
      <c r="HB398" s="4"/>
      <c r="HC398" s="4"/>
      <c r="HD398" s="4"/>
      <c r="HE398" s="4"/>
      <c r="HF398" s="4"/>
      <c r="HG398" s="4"/>
      <c r="HH398" s="4"/>
      <c r="HI398" s="4"/>
      <c r="HJ398" s="4"/>
      <c r="HK398" s="4"/>
      <c r="HL398" s="4"/>
      <c r="HM398" s="4"/>
      <c r="HN398" s="4"/>
      <c r="HO398" s="4"/>
      <c r="HP398" s="4"/>
      <c r="HQ398" s="4"/>
      <c r="HR398" s="4"/>
      <c r="HS398" s="4"/>
      <c r="HT398" s="4"/>
      <c r="HU398" s="4"/>
      <c r="HV398" s="4"/>
      <c r="HW398" s="4"/>
      <c r="HX398" s="4"/>
      <c r="HY398" s="4"/>
      <c r="HZ398" s="4"/>
      <c r="IA398" s="4"/>
      <c r="IB398" s="4"/>
      <c r="IC398" s="4"/>
      <c r="ID398" s="4"/>
      <c r="IE398" s="4"/>
      <c r="IF398" s="4"/>
      <c r="IG398" s="4"/>
      <c r="IH398" s="4"/>
      <c r="II398" s="4"/>
      <c r="IJ398" s="4"/>
      <c r="IK398" s="4"/>
      <c r="IL398" s="4"/>
      <c r="IM398" s="4"/>
      <c r="IN398" s="4"/>
      <c r="IO398" s="4"/>
      <c r="IP398" s="4"/>
      <c r="IQ398" s="4"/>
      <c r="IR398" s="4"/>
      <c r="IS398" s="4"/>
      <c r="IT398" s="4"/>
    </row>
    <row r="399" spans="1:254" s="2" customFormat="1" ht="14">
      <c r="A399" s="9" t="s">
        <v>663</v>
      </c>
      <c r="B399" s="9" t="s">
        <v>662</v>
      </c>
      <c r="C399" s="9" t="s">
        <v>667</v>
      </c>
      <c r="D399" s="9" t="s">
        <v>668</v>
      </c>
      <c r="E399" s="9" t="s">
        <v>660</v>
      </c>
      <c r="F399" s="9" t="s">
        <v>669</v>
      </c>
      <c r="G399" s="9" t="s">
        <v>659</v>
      </c>
      <c r="H399" s="9" t="s">
        <v>664</v>
      </c>
      <c r="I399" s="9" t="s">
        <v>665</v>
      </c>
      <c r="J399" s="9" t="s">
        <v>382</v>
      </c>
      <c r="K399" s="9"/>
      <c r="L399" s="24"/>
      <c r="M399" s="9"/>
      <c r="N399" s="9"/>
      <c r="O399" s="40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  <c r="ET399" s="4"/>
      <c r="EU399" s="4"/>
      <c r="EV399" s="4"/>
      <c r="EW399" s="4"/>
      <c r="EX399" s="4"/>
      <c r="EY399" s="4"/>
      <c r="EZ399" s="4"/>
      <c r="FA399" s="4"/>
      <c r="FB399" s="4"/>
      <c r="FC399" s="4"/>
      <c r="FD399" s="4"/>
      <c r="FE399" s="4"/>
      <c r="FF399" s="4"/>
      <c r="FG399" s="4"/>
      <c r="FH399" s="4"/>
      <c r="FI399" s="4"/>
      <c r="FJ399" s="4"/>
      <c r="FK399" s="4"/>
      <c r="FL399" s="4"/>
      <c r="FM399" s="4"/>
      <c r="FN399" s="4"/>
      <c r="FO399" s="4"/>
      <c r="FP399" s="4"/>
      <c r="FQ399" s="4"/>
      <c r="FR399" s="4"/>
      <c r="FS399" s="4"/>
      <c r="FT399" s="4"/>
      <c r="FU399" s="4"/>
      <c r="FV399" s="4"/>
      <c r="FW399" s="4"/>
      <c r="FX399" s="4"/>
      <c r="FY399" s="4"/>
      <c r="FZ399" s="4"/>
      <c r="GA399" s="4"/>
      <c r="GB399" s="4"/>
      <c r="GC399" s="4"/>
      <c r="GD399" s="4"/>
      <c r="GE399" s="4"/>
      <c r="GF399" s="4"/>
      <c r="GG399" s="4"/>
      <c r="GH399" s="4"/>
      <c r="GI399" s="4"/>
      <c r="GJ399" s="4"/>
      <c r="GK399" s="4"/>
      <c r="GL399" s="4"/>
      <c r="GM399" s="4"/>
      <c r="GN399" s="4"/>
      <c r="GO399" s="4"/>
      <c r="GP399" s="4"/>
      <c r="GQ399" s="4"/>
      <c r="GR399" s="4"/>
      <c r="GS399" s="4"/>
      <c r="GT399" s="4"/>
      <c r="GU399" s="4"/>
      <c r="GV399" s="4"/>
      <c r="GW399" s="4"/>
      <c r="GX399" s="4"/>
      <c r="GY399" s="4"/>
      <c r="GZ399" s="4"/>
      <c r="HA399" s="4"/>
      <c r="HB399" s="4"/>
      <c r="HC399" s="4"/>
      <c r="HD399" s="4"/>
      <c r="HE399" s="4"/>
      <c r="HF399" s="4"/>
      <c r="HG399" s="4"/>
      <c r="HH399" s="4"/>
      <c r="HI399" s="4"/>
      <c r="HJ399" s="4"/>
      <c r="HK399" s="4"/>
      <c r="HL399" s="4"/>
      <c r="HM399" s="4"/>
      <c r="HN399" s="4"/>
      <c r="HO399" s="4"/>
      <c r="HP399" s="4"/>
      <c r="HQ399" s="4"/>
      <c r="HR399" s="4"/>
      <c r="HS399" s="4"/>
      <c r="HT399" s="4"/>
      <c r="HU399" s="4"/>
      <c r="HV399" s="4"/>
      <c r="HW399" s="4"/>
      <c r="HX399" s="4"/>
      <c r="HY399" s="4"/>
      <c r="HZ399" s="4"/>
      <c r="IA399" s="4"/>
      <c r="IB399" s="4"/>
      <c r="IC399" s="4"/>
      <c r="ID399" s="4"/>
      <c r="IE399" s="4"/>
      <c r="IF399" s="4"/>
      <c r="IG399" s="4"/>
      <c r="IH399" s="4"/>
      <c r="II399" s="4"/>
      <c r="IJ399" s="4"/>
      <c r="IK399" s="4"/>
      <c r="IL399" s="4"/>
      <c r="IM399" s="4"/>
      <c r="IN399" s="4"/>
      <c r="IO399" s="4"/>
      <c r="IP399" s="4"/>
      <c r="IQ399" s="4"/>
      <c r="IR399" s="4"/>
      <c r="IS399" s="4"/>
      <c r="IT399" s="4"/>
    </row>
    <row r="400" spans="1:254" s="1" customFormat="1" ht="14">
      <c r="A400" s="9">
        <v>5</v>
      </c>
      <c r="B400" s="9">
        <v>5</v>
      </c>
      <c r="C400" s="9">
        <v>6</v>
      </c>
      <c r="D400" s="9">
        <v>4</v>
      </c>
      <c r="E400" s="9">
        <v>3</v>
      </c>
      <c r="F400" s="9">
        <v>2</v>
      </c>
      <c r="G400" s="9">
        <v>1</v>
      </c>
      <c r="H400" s="9">
        <v>2</v>
      </c>
      <c r="I400" s="9">
        <v>1</v>
      </c>
      <c r="J400" s="9">
        <v>2</v>
      </c>
      <c r="K400" s="9"/>
      <c r="L400" s="24"/>
      <c r="M400" s="9"/>
      <c r="N400" s="9"/>
      <c r="O400" s="40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  <c r="FE400" s="4"/>
      <c r="FF400" s="4"/>
      <c r="FG400" s="4"/>
      <c r="FH400" s="4"/>
      <c r="FI400" s="4"/>
      <c r="FJ400" s="4"/>
      <c r="FK400" s="4"/>
      <c r="FL400" s="4"/>
      <c r="FM400" s="4"/>
      <c r="FN400" s="4"/>
      <c r="FO400" s="4"/>
      <c r="FP400" s="4"/>
      <c r="FQ400" s="4"/>
      <c r="FR400" s="4"/>
      <c r="FS400" s="4"/>
      <c r="FT400" s="4"/>
      <c r="FU400" s="4"/>
      <c r="FV400" s="4"/>
      <c r="FW400" s="4"/>
      <c r="FX400" s="4"/>
      <c r="FY400" s="4"/>
      <c r="FZ400" s="4"/>
      <c r="GA400" s="4"/>
      <c r="GB400" s="4"/>
      <c r="GC400" s="4"/>
      <c r="GD400" s="4"/>
      <c r="GE400" s="4"/>
      <c r="GF400" s="4"/>
      <c r="GG400" s="4"/>
      <c r="GH400" s="4"/>
      <c r="GI400" s="4"/>
      <c r="GJ400" s="4"/>
      <c r="GK400" s="4"/>
      <c r="GL400" s="4"/>
      <c r="GM400" s="4"/>
      <c r="GN400" s="4"/>
      <c r="GO400" s="4"/>
      <c r="GP400" s="4"/>
      <c r="GQ400" s="4"/>
      <c r="GR400" s="4"/>
      <c r="GS400" s="4"/>
      <c r="GT400" s="4"/>
      <c r="GU400" s="4"/>
      <c r="GV400" s="4"/>
      <c r="GW400" s="4"/>
      <c r="GX400" s="4"/>
      <c r="GY400" s="4"/>
      <c r="GZ400" s="4"/>
      <c r="HA400" s="4"/>
      <c r="HB400" s="4"/>
      <c r="HC400" s="4"/>
      <c r="HD400" s="4"/>
      <c r="HE400" s="4"/>
      <c r="HF400" s="4"/>
      <c r="HG400" s="4"/>
      <c r="HH400" s="4"/>
      <c r="HI400" s="4"/>
      <c r="HJ400" s="4"/>
      <c r="HK400" s="4"/>
      <c r="HL400" s="4"/>
      <c r="HM400" s="4"/>
      <c r="HN400" s="4"/>
      <c r="HO400" s="4"/>
      <c r="HP400" s="4"/>
      <c r="HQ400" s="4"/>
      <c r="HR400" s="4"/>
      <c r="HS400" s="4"/>
      <c r="HT400" s="4"/>
      <c r="HU400" s="4"/>
      <c r="HV400" s="4"/>
      <c r="HW400" s="4"/>
      <c r="HX400" s="4"/>
      <c r="HY400" s="4"/>
      <c r="HZ400" s="4"/>
      <c r="IA400" s="4"/>
      <c r="IB400" s="4"/>
      <c r="IC400" s="4"/>
      <c r="ID400" s="4"/>
      <c r="IE400" s="4"/>
      <c r="IF400" s="4"/>
      <c r="IG400" s="4"/>
      <c r="IH400" s="4"/>
      <c r="II400" s="4"/>
      <c r="IJ400" s="4"/>
      <c r="IK400" s="4"/>
      <c r="IL400" s="4"/>
      <c r="IM400" s="4"/>
      <c r="IN400" s="4"/>
      <c r="IO400" s="4"/>
      <c r="IP400" s="4"/>
      <c r="IQ400" s="4"/>
      <c r="IR400" s="4"/>
      <c r="IS400" s="4"/>
      <c r="IT400" s="4"/>
    </row>
    <row r="401" spans="1:254" s="2" customFormat="1" ht="14">
      <c r="A401" s="19">
        <v>91</v>
      </c>
      <c r="B401" s="19">
        <v>97</v>
      </c>
      <c r="C401" s="19">
        <v>83</v>
      </c>
      <c r="D401" s="19">
        <v>89</v>
      </c>
      <c r="E401" s="19">
        <v>80</v>
      </c>
      <c r="F401" s="19">
        <v>87</v>
      </c>
      <c r="G401" s="19">
        <v>92</v>
      </c>
      <c r="H401" s="19">
        <v>83</v>
      </c>
      <c r="I401" s="19">
        <v>83.5</v>
      </c>
      <c r="J401" s="19">
        <v>98</v>
      </c>
      <c r="K401" s="19"/>
      <c r="L401" s="19"/>
      <c r="M401" s="19"/>
      <c r="N401" s="19"/>
      <c r="O401" s="19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  <c r="FG401" s="4"/>
      <c r="FH401" s="4"/>
      <c r="FI401" s="4"/>
      <c r="FJ401" s="4"/>
      <c r="FK401" s="4"/>
      <c r="FL401" s="4"/>
      <c r="FM401" s="4"/>
      <c r="FN401" s="4"/>
      <c r="FO401" s="4"/>
      <c r="FP401" s="4"/>
      <c r="FQ401" s="4"/>
      <c r="FR401" s="4"/>
      <c r="FS401" s="4"/>
      <c r="FT401" s="4"/>
      <c r="FU401" s="4"/>
      <c r="FV401" s="4"/>
      <c r="FW401" s="4"/>
      <c r="FX401" s="4"/>
      <c r="FY401" s="4"/>
      <c r="FZ401" s="4"/>
      <c r="GA401" s="4"/>
      <c r="GB401" s="4"/>
      <c r="GC401" s="4"/>
      <c r="GD401" s="4"/>
      <c r="GE401" s="4"/>
      <c r="GF401" s="4"/>
      <c r="GG401" s="4"/>
      <c r="GH401" s="4"/>
      <c r="GI401" s="4"/>
      <c r="GJ401" s="4"/>
      <c r="GK401" s="4"/>
      <c r="GL401" s="4"/>
      <c r="GM401" s="4"/>
      <c r="GN401" s="4"/>
      <c r="GO401" s="4"/>
      <c r="GP401" s="4"/>
      <c r="GQ401" s="4"/>
      <c r="GR401" s="4"/>
      <c r="GS401" s="4"/>
      <c r="GT401" s="4"/>
      <c r="GU401" s="4"/>
      <c r="GV401" s="4"/>
      <c r="GW401" s="4"/>
      <c r="GX401" s="4"/>
      <c r="GY401" s="4"/>
      <c r="GZ401" s="4"/>
      <c r="HA401" s="4"/>
      <c r="HB401" s="4"/>
      <c r="HC401" s="4"/>
      <c r="HD401" s="4"/>
      <c r="HE401" s="4"/>
      <c r="HF401" s="4"/>
      <c r="HG401" s="4"/>
      <c r="HH401" s="4"/>
      <c r="HI401" s="4"/>
      <c r="HJ401" s="4"/>
      <c r="HK401" s="4"/>
      <c r="HL401" s="4"/>
      <c r="HM401" s="4"/>
      <c r="HN401" s="4"/>
      <c r="HO401" s="4"/>
      <c r="HP401" s="4"/>
      <c r="HQ401" s="4"/>
      <c r="HR401" s="4"/>
      <c r="HS401" s="4"/>
      <c r="HT401" s="4"/>
      <c r="HU401" s="4"/>
      <c r="HV401" s="4"/>
      <c r="HW401" s="4"/>
      <c r="HX401" s="4"/>
      <c r="HY401" s="4"/>
      <c r="HZ401" s="4"/>
      <c r="IA401" s="4"/>
      <c r="IB401" s="4"/>
      <c r="IC401" s="4"/>
      <c r="ID401" s="4"/>
      <c r="IE401" s="4"/>
      <c r="IF401" s="4"/>
      <c r="IG401" s="4"/>
      <c r="IH401" s="4"/>
      <c r="II401" s="4"/>
      <c r="IJ401" s="4"/>
      <c r="IK401" s="4"/>
      <c r="IL401" s="4"/>
      <c r="IM401" s="4"/>
      <c r="IN401" s="4"/>
      <c r="IO401" s="4"/>
      <c r="IP401" s="4"/>
      <c r="IQ401" s="4"/>
      <c r="IR401" s="4"/>
      <c r="IS401" s="4"/>
      <c r="IT401" s="4"/>
    </row>
    <row r="402" spans="1:254" s="1" customFormat="1" ht="14">
      <c r="A402" s="17" t="s">
        <v>670</v>
      </c>
      <c r="B402" s="9" t="s">
        <v>2</v>
      </c>
      <c r="C402" s="9">
        <v>32</v>
      </c>
      <c r="D402" s="9" t="s">
        <v>3</v>
      </c>
      <c r="E402" s="9" t="s">
        <v>671</v>
      </c>
      <c r="F402" s="9" t="s">
        <v>5</v>
      </c>
      <c r="G402" s="18">
        <f>(A404*A405+B404*B405+C404*C405+D404*D405+E404*E405+F404*F405+G404*G405+H404*H405+I404*I405+J404*J405+K404*K405)/C402</f>
        <v>94.328125</v>
      </c>
      <c r="H402" s="9"/>
      <c r="I402" s="9"/>
      <c r="J402" s="9"/>
      <c r="K402" s="9"/>
      <c r="L402" s="24"/>
      <c r="M402" s="9"/>
      <c r="N402" s="9"/>
      <c r="O402" s="9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  <c r="FG402" s="4"/>
      <c r="FH402" s="4"/>
      <c r="FI402" s="4"/>
      <c r="FJ402" s="4"/>
      <c r="FK402" s="4"/>
      <c r="FL402" s="4"/>
      <c r="FM402" s="4"/>
      <c r="FN402" s="4"/>
      <c r="FO402" s="4"/>
      <c r="FP402" s="4"/>
      <c r="FQ402" s="4"/>
      <c r="FR402" s="4"/>
      <c r="FS402" s="4"/>
      <c r="FT402" s="4"/>
      <c r="FU402" s="4"/>
      <c r="FV402" s="4"/>
      <c r="FW402" s="4"/>
      <c r="FX402" s="4"/>
      <c r="FY402" s="4"/>
      <c r="FZ402" s="4"/>
      <c r="GA402" s="4"/>
      <c r="GB402" s="4"/>
      <c r="GC402" s="4"/>
      <c r="GD402" s="4"/>
      <c r="GE402" s="4"/>
      <c r="GF402" s="4"/>
      <c r="GG402" s="4"/>
      <c r="GH402" s="4"/>
      <c r="GI402" s="4"/>
      <c r="GJ402" s="4"/>
      <c r="GK402" s="4"/>
      <c r="GL402" s="4"/>
      <c r="GM402" s="4"/>
      <c r="GN402" s="4"/>
      <c r="GO402" s="4"/>
      <c r="GP402" s="4"/>
      <c r="GQ402" s="4"/>
      <c r="GR402" s="4"/>
      <c r="GS402" s="4"/>
      <c r="GT402" s="4"/>
      <c r="GU402" s="4"/>
      <c r="GV402" s="4"/>
      <c r="GW402" s="4"/>
      <c r="GX402" s="4"/>
      <c r="GY402" s="4"/>
      <c r="GZ402" s="4"/>
      <c r="HA402" s="4"/>
      <c r="HB402" s="4"/>
      <c r="HC402" s="4"/>
      <c r="HD402" s="4"/>
      <c r="HE402" s="4"/>
      <c r="HF402" s="4"/>
      <c r="HG402" s="4"/>
      <c r="HH402" s="4"/>
      <c r="HI402" s="4"/>
      <c r="HJ402" s="4"/>
      <c r="HK402" s="4"/>
      <c r="HL402" s="4"/>
      <c r="HM402" s="4"/>
      <c r="HN402" s="4"/>
      <c r="HO402" s="4"/>
      <c r="HP402" s="4"/>
      <c r="HQ402" s="4"/>
      <c r="HR402" s="4"/>
      <c r="HS402" s="4"/>
      <c r="HT402" s="4"/>
      <c r="HU402" s="4"/>
      <c r="HV402" s="4"/>
      <c r="HW402" s="4"/>
      <c r="HX402" s="4"/>
      <c r="HY402" s="4"/>
      <c r="HZ402" s="4"/>
      <c r="IA402" s="4"/>
      <c r="IB402" s="4"/>
      <c r="IC402" s="4"/>
      <c r="ID402" s="4"/>
      <c r="IE402" s="4"/>
      <c r="IF402" s="4"/>
      <c r="IG402" s="4"/>
      <c r="IH402" s="4"/>
      <c r="II402" s="4"/>
      <c r="IJ402" s="4"/>
      <c r="IK402" s="4"/>
      <c r="IL402" s="4"/>
      <c r="IM402" s="4"/>
      <c r="IN402" s="4"/>
      <c r="IO402" s="4"/>
      <c r="IP402" s="4"/>
      <c r="IQ402" s="4"/>
      <c r="IR402" s="4"/>
      <c r="IS402" s="4"/>
      <c r="IT402" s="4"/>
    </row>
    <row r="403" spans="1:254" s="2" customFormat="1" ht="14">
      <c r="A403" s="9" t="s">
        <v>672</v>
      </c>
      <c r="B403" s="9" t="s">
        <v>669</v>
      </c>
      <c r="C403" s="9" t="s">
        <v>658</v>
      </c>
      <c r="D403" s="9" t="s">
        <v>673</v>
      </c>
      <c r="E403" s="9" t="s">
        <v>674</v>
      </c>
      <c r="F403" s="9" t="s">
        <v>87</v>
      </c>
      <c r="G403" s="9"/>
      <c r="H403" s="9"/>
      <c r="I403" s="9"/>
      <c r="J403" s="9"/>
      <c r="K403" s="9"/>
      <c r="L403" s="9"/>
      <c r="M403" s="24"/>
      <c r="N403" s="9"/>
      <c r="O403" s="9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  <c r="FE403" s="4"/>
      <c r="FF403" s="4"/>
      <c r="FG403" s="4"/>
      <c r="FH403" s="4"/>
      <c r="FI403" s="4"/>
      <c r="FJ403" s="4"/>
      <c r="FK403" s="4"/>
      <c r="FL403" s="4"/>
      <c r="FM403" s="4"/>
      <c r="FN403" s="4"/>
      <c r="FO403" s="4"/>
      <c r="FP403" s="4"/>
      <c r="FQ403" s="4"/>
      <c r="FR403" s="4"/>
      <c r="FS403" s="4"/>
      <c r="FT403" s="4"/>
      <c r="FU403" s="4"/>
      <c r="FV403" s="4"/>
      <c r="FW403" s="4"/>
      <c r="FX403" s="4"/>
      <c r="FY403" s="4"/>
      <c r="FZ403" s="4"/>
      <c r="GA403" s="4"/>
      <c r="GB403" s="4"/>
      <c r="GC403" s="4"/>
      <c r="GD403" s="4"/>
      <c r="GE403" s="4"/>
      <c r="GF403" s="4"/>
      <c r="GG403" s="4"/>
      <c r="GH403" s="4"/>
      <c r="GI403" s="4"/>
      <c r="GJ403" s="4"/>
      <c r="GK403" s="4"/>
      <c r="GL403" s="4"/>
      <c r="GM403" s="4"/>
      <c r="GN403" s="4"/>
      <c r="GO403" s="4"/>
      <c r="GP403" s="4"/>
      <c r="GQ403" s="4"/>
      <c r="GR403" s="4"/>
      <c r="GS403" s="4"/>
      <c r="GT403" s="4"/>
      <c r="GU403" s="4"/>
      <c r="GV403" s="4"/>
      <c r="GW403" s="4"/>
      <c r="GX403" s="4"/>
      <c r="GY403" s="4"/>
      <c r="GZ403" s="4"/>
      <c r="HA403" s="4"/>
      <c r="HB403" s="4"/>
      <c r="HC403" s="4"/>
      <c r="HD403" s="4"/>
      <c r="HE403" s="4"/>
      <c r="HF403" s="4"/>
      <c r="HG403" s="4"/>
      <c r="HH403" s="4"/>
      <c r="HI403" s="4"/>
      <c r="HJ403" s="4"/>
      <c r="HK403" s="4"/>
      <c r="HL403" s="4"/>
      <c r="HM403" s="4"/>
      <c r="HN403" s="4"/>
      <c r="HO403" s="4"/>
      <c r="HP403" s="4"/>
      <c r="HQ403" s="4"/>
      <c r="HR403" s="4"/>
      <c r="HS403" s="4"/>
      <c r="HT403" s="4"/>
      <c r="HU403" s="4"/>
      <c r="HV403" s="4"/>
      <c r="HW403" s="4"/>
      <c r="HX403" s="4"/>
      <c r="HY403" s="4"/>
      <c r="HZ403" s="4"/>
      <c r="IA403" s="4"/>
      <c r="IB403" s="4"/>
      <c r="IC403" s="4"/>
      <c r="ID403" s="4"/>
      <c r="IE403" s="4"/>
      <c r="IF403" s="4"/>
      <c r="IG403" s="4"/>
      <c r="IH403" s="4"/>
      <c r="II403" s="4"/>
      <c r="IJ403" s="4"/>
      <c r="IK403" s="4"/>
      <c r="IL403" s="4"/>
      <c r="IM403" s="4"/>
      <c r="IN403" s="4"/>
      <c r="IO403" s="4"/>
      <c r="IP403" s="4"/>
      <c r="IQ403" s="4"/>
      <c r="IR403" s="4"/>
      <c r="IS403" s="4"/>
      <c r="IT403" s="4"/>
    </row>
    <row r="404" spans="1:254" s="1" customFormat="1" ht="14">
      <c r="A404" s="9">
        <v>6</v>
      </c>
      <c r="B404" s="9">
        <v>6</v>
      </c>
      <c r="C404" s="9">
        <v>3</v>
      </c>
      <c r="D404" s="9">
        <v>6</v>
      </c>
      <c r="E404" s="9">
        <v>6</v>
      </c>
      <c r="F404" s="9">
        <v>5</v>
      </c>
      <c r="G404" s="9"/>
      <c r="H404" s="9"/>
      <c r="I404" s="9"/>
      <c r="J404" s="9"/>
      <c r="K404" s="9"/>
      <c r="L404" s="9"/>
      <c r="M404" s="24"/>
      <c r="N404" s="9"/>
      <c r="O404" s="9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  <c r="FE404" s="4"/>
      <c r="FF404" s="4"/>
      <c r="FG404" s="4"/>
      <c r="FH404" s="4"/>
      <c r="FI404" s="4"/>
      <c r="FJ404" s="4"/>
      <c r="FK404" s="4"/>
      <c r="FL404" s="4"/>
      <c r="FM404" s="4"/>
      <c r="FN404" s="4"/>
      <c r="FO404" s="4"/>
      <c r="FP404" s="4"/>
      <c r="FQ404" s="4"/>
      <c r="FR404" s="4"/>
      <c r="FS404" s="4"/>
      <c r="FT404" s="4"/>
      <c r="FU404" s="4"/>
      <c r="FV404" s="4"/>
      <c r="FW404" s="4"/>
      <c r="FX404" s="4"/>
      <c r="FY404" s="4"/>
      <c r="FZ404" s="4"/>
      <c r="GA404" s="4"/>
      <c r="GB404" s="4"/>
      <c r="GC404" s="4"/>
      <c r="GD404" s="4"/>
      <c r="GE404" s="4"/>
      <c r="GF404" s="4"/>
      <c r="GG404" s="4"/>
      <c r="GH404" s="4"/>
      <c r="GI404" s="4"/>
      <c r="GJ404" s="4"/>
      <c r="GK404" s="4"/>
      <c r="GL404" s="4"/>
      <c r="GM404" s="4"/>
      <c r="GN404" s="4"/>
      <c r="GO404" s="4"/>
      <c r="GP404" s="4"/>
      <c r="GQ404" s="4"/>
      <c r="GR404" s="4"/>
      <c r="GS404" s="4"/>
      <c r="GT404" s="4"/>
      <c r="GU404" s="4"/>
      <c r="GV404" s="4"/>
      <c r="GW404" s="4"/>
      <c r="GX404" s="4"/>
      <c r="GY404" s="4"/>
      <c r="GZ404" s="4"/>
      <c r="HA404" s="4"/>
      <c r="HB404" s="4"/>
      <c r="HC404" s="4"/>
      <c r="HD404" s="4"/>
      <c r="HE404" s="4"/>
      <c r="HF404" s="4"/>
      <c r="HG404" s="4"/>
      <c r="HH404" s="4"/>
      <c r="HI404" s="4"/>
      <c r="HJ404" s="4"/>
      <c r="HK404" s="4"/>
      <c r="HL404" s="4"/>
      <c r="HM404" s="4"/>
      <c r="HN404" s="4"/>
      <c r="HO404" s="4"/>
      <c r="HP404" s="4"/>
      <c r="HQ404" s="4"/>
      <c r="HR404" s="4"/>
      <c r="HS404" s="4"/>
      <c r="HT404" s="4"/>
      <c r="HU404" s="4"/>
      <c r="HV404" s="4"/>
      <c r="HW404" s="4"/>
      <c r="HX404" s="4"/>
      <c r="HY404" s="4"/>
      <c r="HZ404" s="4"/>
      <c r="IA404" s="4"/>
      <c r="IB404" s="4"/>
      <c r="IC404" s="4"/>
      <c r="ID404" s="4"/>
      <c r="IE404" s="4"/>
      <c r="IF404" s="4"/>
      <c r="IG404" s="4"/>
      <c r="IH404" s="4"/>
      <c r="II404" s="4"/>
      <c r="IJ404" s="4"/>
      <c r="IK404" s="4"/>
      <c r="IL404" s="4"/>
      <c r="IM404" s="4"/>
      <c r="IN404" s="4"/>
      <c r="IO404" s="4"/>
      <c r="IP404" s="4"/>
      <c r="IQ404" s="4"/>
      <c r="IR404" s="4"/>
      <c r="IS404" s="4"/>
      <c r="IT404" s="4"/>
    </row>
    <row r="405" spans="1:254" s="2" customFormat="1" ht="14">
      <c r="A405" s="19">
        <v>94</v>
      </c>
      <c r="B405" s="19">
        <v>87</v>
      </c>
      <c r="C405" s="19">
        <v>94</v>
      </c>
      <c r="D405" s="19">
        <v>98</v>
      </c>
      <c r="E405" s="19">
        <v>97.5</v>
      </c>
      <c r="F405" s="19">
        <v>95.5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  <c r="FE405" s="4"/>
      <c r="FF405" s="4"/>
      <c r="FG405" s="4"/>
      <c r="FH405" s="4"/>
      <c r="FI405" s="4"/>
      <c r="FJ405" s="4"/>
      <c r="FK405" s="4"/>
      <c r="FL405" s="4"/>
      <c r="FM405" s="4"/>
      <c r="FN405" s="4"/>
      <c r="FO405" s="4"/>
      <c r="FP405" s="4"/>
      <c r="FQ405" s="4"/>
      <c r="FR405" s="4"/>
      <c r="FS405" s="4"/>
      <c r="FT405" s="4"/>
      <c r="FU405" s="4"/>
      <c r="FV405" s="4"/>
      <c r="FW405" s="4"/>
      <c r="FX405" s="4"/>
      <c r="FY405" s="4"/>
      <c r="FZ405" s="4"/>
      <c r="GA405" s="4"/>
      <c r="GB405" s="4"/>
      <c r="GC405" s="4"/>
      <c r="GD405" s="4"/>
      <c r="GE405" s="4"/>
      <c r="GF405" s="4"/>
      <c r="GG405" s="4"/>
      <c r="GH405" s="4"/>
      <c r="GI405" s="4"/>
      <c r="GJ405" s="4"/>
      <c r="GK405" s="4"/>
      <c r="GL405" s="4"/>
      <c r="GM405" s="4"/>
      <c r="GN405" s="4"/>
      <c r="GO405" s="4"/>
      <c r="GP405" s="4"/>
      <c r="GQ405" s="4"/>
      <c r="GR405" s="4"/>
      <c r="GS405" s="4"/>
      <c r="GT405" s="4"/>
      <c r="GU405" s="4"/>
      <c r="GV405" s="4"/>
      <c r="GW405" s="4"/>
      <c r="GX405" s="4"/>
      <c r="GY405" s="4"/>
      <c r="GZ405" s="4"/>
      <c r="HA405" s="4"/>
      <c r="HB405" s="4"/>
      <c r="HC405" s="4"/>
      <c r="HD405" s="4"/>
      <c r="HE405" s="4"/>
      <c r="HF405" s="4"/>
      <c r="HG405" s="4"/>
      <c r="HH405" s="4"/>
      <c r="HI405" s="4"/>
      <c r="HJ405" s="4"/>
      <c r="HK405" s="4"/>
      <c r="HL405" s="4"/>
      <c r="HM405" s="4"/>
      <c r="HN405" s="4"/>
      <c r="HO405" s="4"/>
      <c r="HP405" s="4"/>
      <c r="HQ405" s="4"/>
      <c r="HR405" s="4"/>
      <c r="HS405" s="4"/>
      <c r="HT405" s="4"/>
      <c r="HU405" s="4"/>
      <c r="HV405" s="4"/>
      <c r="HW405" s="4"/>
      <c r="HX405" s="4"/>
      <c r="HY405" s="4"/>
      <c r="HZ405" s="4"/>
      <c r="IA405" s="4"/>
      <c r="IB405" s="4"/>
      <c r="IC405" s="4"/>
      <c r="ID405" s="4"/>
      <c r="IE405" s="4"/>
      <c r="IF405" s="4"/>
      <c r="IG405" s="4"/>
      <c r="IH405" s="4"/>
      <c r="II405" s="4"/>
      <c r="IJ405" s="4"/>
      <c r="IK405" s="4"/>
      <c r="IL405" s="4"/>
      <c r="IM405" s="4"/>
      <c r="IN405" s="4"/>
      <c r="IO405" s="4"/>
      <c r="IP405" s="4"/>
      <c r="IQ405" s="4"/>
      <c r="IR405" s="4"/>
      <c r="IS405" s="4"/>
      <c r="IT405" s="4"/>
    </row>
    <row r="406" spans="1:254" s="1" customFormat="1" ht="14">
      <c r="A406" s="17" t="s">
        <v>675</v>
      </c>
      <c r="B406" s="9" t="s">
        <v>2</v>
      </c>
      <c r="C406" s="9">
        <v>39</v>
      </c>
      <c r="D406" s="9" t="s">
        <v>3</v>
      </c>
      <c r="E406" s="9" t="s">
        <v>638</v>
      </c>
      <c r="F406" s="9" t="s">
        <v>5</v>
      </c>
      <c r="G406" s="18">
        <f>(A408*A409+B408*B409+C408*C409+D408*D409+E408*E409+F408*F409+G408*G409+H408*H409+I408*I409+J408*J409+K408*K409)/C406</f>
        <v>88.833333333333329</v>
      </c>
      <c r="H406" s="9"/>
      <c r="I406" s="9"/>
      <c r="J406" s="9"/>
      <c r="K406" s="9"/>
      <c r="L406" s="24"/>
      <c r="M406" s="9"/>
      <c r="N406" s="9"/>
      <c r="O406" s="9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</row>
    <row r="407" spans="1:254" s="2" customFormat="1" ht="14">
      <c r="A407" s="9" t="s">
        <v>676</v>
      </c>
      <c r="B407" s="9" t="s">
        <v>677</v>
      </c>
      <c r="C407" s="9" t="s">
        <v>678</v>
      </c>
      <c r="D407" s="9" t="s">
        <v>679</v>
      </c>
      <c r="E407" s="9" t="s">
        <v>680</v>
      </c>
      <c r="F407" s="9" t="s">
        <v>681</v>
      </c>
      <c r="G407" s="37" t="s">
        <v>682</v>
      </c>
      <c r="H407" s="9" t="s">
        <v>683</v>
      </c>
      <c r="I407" s="9"/>
      <c r="J407" s="9"/>
      <c r="K407" s="9"/>
      <c r="L407" s="9"/>
      <c r="M407" s="24"/>
      <c r="N407" s="9"/>
      <c r="O407" s="9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</row>
    <row r="408" spans="1:254" s="1" customFormat="1" ht="14">
      <c r="A408" s="9">
        <v>5</v>
      </c>
      <c r="B408" s="9">
        <v>6</v>
      </c>
      <c r="C408" s="9">
        <v>6</v>
      </c>
      <c r="D408" s="9">
        <v>6</v>
      </c>
      <c r="E408" s="9">
        <v>6</v>
      </c>
      <c r="F408" s="9">
        <v>2</v>
      </c>
      <c r="G408" s="9">
        <v>2</v>
      </c>
      <c r="H408" s="9">
        <v>6</v>
      </c>
      <c r="I408" s="9"/>
      <c r="J408" s="9"/>
      <c r="K408" s="9"/>
      <c r="L408" s="9"/>
      <c r="M408" s="24"/>
      <c r="N408" s="9"/>
      <c r="O408" s="9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</row>
    <row r="409" spans="1:254" s="2" customFormat="1" ht="14">
      <c r="A409" s="19">
        <v>92.5</v>
      </c>
      <c r="B409" s="19">
        <v>96</v>
      </c>
      <c r="C409" s="19">
        <v>90</v>
      </c>
      <c r="D409" s="19">
        <v>84</v>
      </c>
      <c r="E409" s="19">
        <v>82</v>
      </c>
      <c r="F409" s="19">
        <v>93</v>
      </c>
      <c r="G409" s="19">
        <v>91</v>
      </c>
      <c r="H409" s="19">
        <v>87</v>
      </c>
      <c r="I409" s="19"/>
      <c r="J409" s="19"/>
      <c r="K409" s="19"/>
      <c r="L409" s="19"/>
      <c r="M409" s="19"/>
      <c r="N409" s="19"/>
      <c r="O409" s="19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</row>
    <row r="410" spans="1:254" s="1" customFormat="1" ht="14">
      <c r="A410" s="17" t="s">
        <v>684</v>
      </c>
      <c r="B410" s="9" t="s">
        <v>2</v>
      </c>
      <c r="C410" s="9">
        <v>34</v>
      </c>
      <c r="D410" s="9" t="s">
        <v>3</v>
      </c>
      <c r="E410" s="9" t="s">
        <v>685</v>
      </c>
      <c r="F410" s="9" t="s">
        <v>5</v>
      </c>
      <c r="G410" s="18">
        <f>(A412*A413+B412*B413+C412*C413+D412*D413+E412*E413+F412*F413+G412*G413+H412*H413+I412*I413+J412*J413+K412*K413)/C410</f>
        <v>89.411764705882348</v>
      </c>
      <c r="H410" s="9"/>
      <c r="I410" s="9"/>
      <c r="J410" s="9"/>
      <c r="K410" s="9"/>
      <c r="L410" s="24"/>
      <c r="M410" s="9"/>
      <c r="N410" s="9"/>
      <c r="O410" s="9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</row>
    <row r="411" spans="1:254" s="2" customFormat="1" ht="14">
      <c r="A411" s="9" t="s">
        <v>686</v>
      </c>
      <c r="B411" s="9" t="s">
        <v>687</v>
      </c>
      <c r="C411" s="9" t="s">
        <v>688</v>
      </c>
      <c r="D411" s="9" t="s">
        <v>689</v>
      </c>
      <c r="E411" s="9" t="s">
        <v>690</v>
      </c>
      <c r="F411" s="9" t="s">
        <v>691</v>
      </c>
      <c r="G411" s="9" t="s">
        <v>692</v>
      </c>
      <c r="H411" s="9"/>
      <c r="I411" s="9"/>
      <c r="J411" s="9"/>
      <c r="K411" s="9"/>
      <c r="L411" s="9"/>
      <c r="M411" s="24"/>
      <c r="N411" s="9"/>
      <c r="O411" s="9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</row>
    <row r="412" spans="1:254" s="1" customFormat="1" ht="14">
      <c r="A412" s="9">
        <v>4</v>
      </c>
      <c r="B412" s="9">
        <v>5</v>
      </c>
      <c r="C412" s="9">
        <v>4</v>
      </c>
      <c r="D412" s="9">
        <v>6</v>
      </c>
      <c r="E412" s="9">
        <v>5</v>
      </c>
      <c r="F412" s="9">
        <v>4</v>
      </c>
      <c r="G412" s="9">
        <v>6</v>
      </c>
      <c r="H412" s="9"/>
      <c r="I412" s="9"/>
      <c r="J412" s="9"/>
      <c r="K412" s="9"/>
      <c r="L412" s="9"/>
      <c r="M412" s="24"/>
      <c r="N412" s="9"/>
      <c r="O412" s="9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</row>
    <row r="413" spans="1:254" s="2" customFormat="1" ht="14">
      <c r="A413" s="19">
        <v>89</v>
      </c>
      <c r="B413" s="19">
        <v>84</v>
      </c>
      <c r="C413" s="19">
        <v>93</v>
      </c>
      <c r="D413" s="19">
        <v>85</v>
      </c>
      <c r="E413" s="19">
        <v>89</v>
      </c>
      <c r="F413" s="19">
        <v>91</v>
      </c>
      <c r="G413" s="19">
        <v>95.5</v>
      </c>
      <c r="H413" s="19"/>
      <c r="I413" s="19"/>
      <c r="J413" s="19"/>
      <c r="K413" s="19"/>
      <c r="L413" s="19"/>
      <c r="M413" s="19"/>
      <c r="N413" s="19"/>
      <c r="O413" s="19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</row>
    <row r="414" spans="1:254" s="1" customFormat="1" ht="14">
      <c r="A414" s="17" t="s">
        <v>693</v>
      </c>
      <c r="B414" s="9" t="s">
        <v>2</v>
      </c>
      <c r="C414" s="9">
        <v>39</v>
      </c>
      <c r="D414" s="9" t="s">
        <v>3</v>
      </c>
      <c r="E414" s="9" t="s">
        <v>694</v>
      </c>
      <c r="F414" s="9" t="s">
        <v>5</v>
      </c>
      <c r="G414" s="18">
        <f>(A416*A417+B416*B417+C416*C417+D416*D417+E416*E417+F416*F417+G416*G417+H416*H417+I416*I417+J416*J417+K416*K417)/C414</f>
        <v>87.564102564102569</v>
      </c>
      <c r="H414" s="9"/>
      <c r="I414" s="9"/>
      <c r="J414" s="9"/>
      <c r="K414" s="9"/>
      <c r="L414" s="24"/>
      <c r="M414" s="9"/>
      <c r="N414" s="9"/>
      <c r="O414" s="9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</row>
    <row r="415" spans="1:254" s="2" customFormat="1" ht="14">
      <c r="A415" s="9" t="s">
        <v>695</v>
      </c>
      <c r="B415" s="9" t="s">
        <v>696</v>
      </c>
      <c r="C415" s="9" t="s">
        <v>697</v>
      </c>
      <c r="D415" s="9" t="s">
        <v>698</v>
      </c>
      <c r="E415" s="9" t="s">
        <v>699</v>
      </c>
      <c r="F415" s="9" t="s">
        <v>700</v>
      </c>
      <c r="G415" s="9" t="s">
        <v>681</v>
      </c>
      <c r="H415" s="9" t="s">
        <v>691</v>
      </c>
      <c r="I415" s="9"/>
      <c r="J415" s="9"/>
      <c r="K415" s="9"/>
      <c r="L415" s="9"/>
      <c r="M415" s="24"/>
      <c r="N415" s="9"/>
      <c r="O415" s="9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</row>
    <row r="416" spans="1:254" s="1" customFormat="1" ht="14">
      <c r="A416" s="9">
        <v>6</v>
      </c>
      <c r="B416" s="9">
        <v>6</v>
      </c>
      <c r="C416" s="9">
        <v>6</v>
      </c>
      <c r="D416" s="9">
        <v>6</v>
      </c>
      <c r="E416" s="9">
        <v>6</v>
      </c>
      <c r="F416" s="9">
        <v>6</v>
      </c>
      <c r="G416" s="9">
        <v>2</v>
      </c>
      <c r="H416" s="9">
        <v>1</v>
      </c>
      <c r="I416" s="9"/>
      <c r="J416" s="9"/>
      <c r="K416" s="9"/>
      <c r="L416" s="9"/>
      <c r="M416" s="24"/>
      <c r="N416" s="9"/>
      <c r="O416" s="9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</row>
    <row r="417" spans="1:64" s="2" customFormat="1" ht="14">
      <c r="A417" s="19">
        <v>84</v>
      </c>
      <c r="B417" s="19">
        <v>78</v>
      </c>
      <c r="C417" s="19">
        <v>92</v>
      </c>
      <c r="D417" s="19">
        <v>86</v>
      </c>
      <c r="E417" s="19">
        <v>94</v>
      </c>
      <c r="F417" s="19">
        <v>89</v>
      </c>
      <c r="G417" s="19">
        <v>93</v>
      </c>
      <c r="H417" s="19">
        <v>91</v>
      </c>
      <c r="I417" s="19"/>
      <c r="J417" s="19"/>
      <c r="K417" s="19"/>
      <c r="L417" s="19"/>
      <c r="M417" s="19"/>
      <c r="N417" s="19"/>
      <c r="O417" s="19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  <c r="BL417" s="27"/>
    </row>
    <row r="418" spans="1:64" s="1" customFormat="1" ht="14">
      <c r="A418" s="17" t="s">
        <v>701</v>
      </c>
      <c r="B418" s="9" t="s">
        <v>2</v>
      </c>
      <c r="C418" s="9">
        <v>32</v>
      </c>
      <c r="D418" s="9" t="s">
        <v>3</v>
      </c>
      <c r="E418" s="9" t="s">
        <v>652</v>
      </c>
      <c r="F418" s="9" t="s">
        <v>5</v>
      </c>
      <c r="G418" s="18">
        <f>(A420*A421+B420*B421+C420*C421+D420*D421+E420*E421+F420*F421+G420*G421+H420*H421+I420*I421+J420*J421+K420*K421)/C418</f>
        <v>90.21875</v>
      </c>
      <c r="H418" s="9"/>
      <c r="I418" s="9"/>
      <c r="J418" s="9"/>
      <c r="K418" s="9"/>
      <c r="L418" s="24"/>
      <c r="M418" s="9"/>
      <c r="N418" s="9"/>
      <c r="O418" s="9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</row>
    <row r="419" spans="1:64" s="2" customFormat="1" ht="14">
      <c r="A419" s="37" t="s">
        <v>702</v>
      </c>
      <c r="B419" s="41" t="s">
        <v>703</v>
      </c>
      <c r="C419" s="41" t="s">
        <v>704</v>
      </c>
      <c r="D419" s="41" t="s">
        <v>705</v>
      </c>
      <c r="E419" s="41" t="s">
        <v>706</v>
      </c>
      <c r="F419" s="41" t="s">
        <v>707</v>
      </c>
      <c r="G419" s="42"/>
      <c r="H419" s="42"/>
      <c r="I419" s="42"/>
      <c r="J419" s="42"/>
      <c r="K419" s="42"/>
      <c r="L419" s="42"/>
      <c r="M419" s="49"/>
      <c r="N419" s="42"/>
      <c r="O419" s="42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27"/>
      <c r="BE419" s="27"/>
      <c r="BF419" s="27"/>
      <c r="BG419" s="27"/>
      <c r="BH419" s="27"/>
      <c r="BI419" s="27"/>
      <c r="BJ419" s="27"/>
      <c r="BK419" s="27"/>
      <c r="BL419" s="27"/>
    </row>
    <row r="420" spans="1:64" s="1" customFormat="1" ht="14">
      <c r="A420" s="9">
        <v>6</v>
      </c>
      <c r="B420" s="43">
        <v>5</v>
      </c>
      <c r="C420" s="43">
        <v>6</v>
      </c>
      <c r="D420" s="43">
        <v>6</v>
      </c>
      <c r="E420" s="43">
        <v>5</v>
      </c>
      <c r="F420" s="43">
        <v>4</v>
      </c>
      <c r="G420" s="43"/>
      <c r="H420" s="43"/>
      <c r="I420" s="43"/>
      <c r="J420" s="43"/>
      <c r="K420" s="43"/>
      <c r="L420" s="43"/>
      <c r="M420" s="50"/>
      <c r="N420" s="43"/>
      <c r="O420" s="43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  <c r="AV420" s="27"/>
      <c r="AW420" s="27"/>
      <c r="AX420" s="27"/>
      <c r="AY420" s="27"/>
      <c r="AZ420" s="27"/>
      <c r="BA420" s="27"/>
      <c r="BB420" s="27"/>
      <c r="BC420" s="27"/>
      <c r="BD420" s="27"/>
      <c r="BE420" s="27"/>
      <c r="BF420" s="27"/>
      <c r="BG420" s="27"/>
      <c r="BH420" s="27"/>
      <c r="BI420" s="27"/>
      <c r="BJ420" s="27"/>
      <c r="BK420" s="27"/>
      <c r="BL420" s="27"/>
    </row>
    <row r="421" spans="1:64" s="2" customFormat="1" ht="14">
      <c r="A421" s="44">
        <v>94</v>
      </c>
      <c r="B421" s="45">
        <v>90</v>
      </c>
      <c r="C421" s="45">
        <v>88</v>
      </c>
      <c r="D421" s="45">
        <v>92</v>
      </c>
      <c r="E421" s="45">
        <v>97</v>
      </c>
      <c r="F421" s="45">
        <v>77</v>
      </c>
      <c r="G421" s="45"/>
      <c r="H421" s="45"/>
      <c r="I421" s="45"/>
      <c r="J421" s="45"/>
      <c r="K421" s="45"/>
      <c r="L421" s="45"/>
      <c r="M421" s="45"/>
      <c r="N421" s="45"/>
      <c r="O421" s="45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  <c r="AV421" s="27"/>
      <c r="AW421" s="27"/>
      <c r="AX421" s="27"/>
      <c r="AY421" s="27"/>
      <c r="AZ421" s="27"/>
      <c r="BA421" s="27"/>
      <c r="BB421" s="27"/>
      <c r="BC421" s="27"/>
      <c r="BD421" s="27"/>
      <c r="BE421" s="27"/>
      <c r="BF421" s="27"/>
      <c r="BG421" s="27"/>
      <c r="BH421" s="27"/>
      <c r="BI421" s="27"/>
      <c r="BJ421" s="27"/>
      <c r="BK421" s="27"/>
      <c r="BL421" s="27"/>
    </row>
    <row r="422" spans="1:64" s="1" customFormat="1" ht="14">
      <c r="A422" s="46" t="s">
        <v>708</v>
      </c>
      <c r="B422" s="43" t="s">
        <v>2</v>
      </c>
      <c r="C422" s="43">
        <v>35</v>
      </c>
      <c r="D422" s="43" t="s">
        <v>3</v>
      </c>
      <c r="E422" s="43" t="s">
        <v>694</v>
      </c>
      <c r="F422" s="43" t="s">
        <v>5</v>
      </c>
      <c r="G422" s="18">
        <f>(A424*A425+B424*B425+C424*C425+D424*D425+E424*E425+F424*F425+G424*G425+H424*H425+I424*I425+J424*J425+K424*K425)/C422</f>
        <v>88.585714285714289</v>
      </c>
      <c r="H422" s="43"/>
      <c r="I422" s="43"/>
      <c r="J422" s="43"/>
      <c r="K422" s="43"/>
      <c r="L422" s="50"/>
      <c r="M422" s="43"/>
      <c r="N422" s="43"/>
      <c r="O422" s="43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  <c r="AV422" s="27"/>
      <c r="AW422" s="27"/>
      <c r="AX422" s="27"/>
      <c r="AY422" s="27"/>
      <c r="AZ422" s="27"/>
      <c r="BA422" s="27"/>
      <c r="BB422" s="27"/>
      <c r="BC422" s="27"/>
      <c r="BD422" s="27"/>
      <c r="BE422" s="27"/>
      <c r="BF422" s="27"/>
      <c r="BG422" s="27"/>
      <c r="BH422" s="27"/>
      <c r="BI422" s="27"/>
      <c r="BJ422" s="27"/>
      <c r="BK422" s="27"/>
      <c r="BL422" s="27"/>
    </row>
    <row r="423" spans="1:64" s="2" customFormat="1" ht="14">
      <c r="A423" s="43" t="s">
        <v>709</v>
      </c>
      <c r="B423" s="43" t="s">
        <v>710</v>
      </c>
      <c r="C423" s="43" t="s">
        <v>711</v>
      </c>
      <c r="D423" s="43" t="s">
        <v>712</v>
      </c>
      <c r="E423" s="43" t="s">
        <v>713</v>
      </c>
      <c r="F423" s="43" t="s">
        <v>714</v>
      </c>
      <c r="G423" s="43" t="s">
        <v>715</v>
      </c>
      <c r="H423" s="43"/>
      <c r="I423" s="43"/>
      <c r="J423" s="43"/>
      <c r="K423" s="43"/>
      <c r="L423" s="43"/>
      <c r="M423" s="50"/>
      <c r="N423" s="43"/>
      <c r="O423" s="43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/>
      <c r="BE423" s="27"/>
      <c r="BF423" s="27"/>
      <c r="BG423" s="27"/>
      <c r="BH423" s="27"/>
      <c r="BI423" s="27"/>
      <c r="BJ423" s="27"/>
      <c r="BK423" s="27"/>
      <c r="BL423" s="27"/>
    </row>
    <row r="424" spans="1:64" s="1" customFormat="1" ht="14">
      <c r="A424" s="43">
        <v>6</v>
      </c>
      <c r="B424" s="43">
        <v>6</v>
      </c>
      <c r="C424" s="43">
        <v>6</v>
      </c>
      <c r="D424" s="43">
        <v>6</v>
      </c>
      <c r="E424" s="43">
        <v>2</v>
      </c>
      <c r="F424" s="43">
        <v>6</v>
      </c>
      <c r="G424" s="43">
        <v>3</v>
      </c>
      <c r="H424" s="43"/>
      <c r="I424" s="43"/>
      <c r="J424" s="43"/>
      <c r="K424" s="43"/>
      <c r="L424" s="43"/>
      <c r="M424" s="50"/>
      <c r="N424" s="43"/>
      <c r="O424" s="43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  <c r="AS424" s="27"/>
      <c r="AT424" s="27"/>
      <c r="AU424" s="27"/>
      <c r="AV424" s="27"/>
      <c r="AW424" s="27"/>
      <c r="AX424" s="27"/>
      <c r="AY424" s="27"/>
      <c r="AZ424" s="27"/>
      <c r="BA424" s="27"/>
      <c r="BB424" s="27"/>
      <c r="BC424" s="27"/>
      <c r="BD424" s="27"/>
      <c r="BE424" s="27"/>
      <c r="BF424" s="27"/>
      <c r="BG424" s="27"/>
      <c r="BH424" s="27"/>
      <c r="BI424" s="27"/>
      <c r="BJ424" s="27"/>
      <c r="BK424" s="27"/>
      <c r="BL424" s="27"/>
    </row>
    <row r="425" spans="1:64" s="2" customFormat="1" ht="14">
      <c r="A425" s="44">
        <v>88</v>
      </c>
      <c r="B425" s="45">
        <v>89</v>
      </c>
      <c r="C425" s="45">
        <v>90</v>
      </c>
      <c r="D425" s="45">
        <v>88</v>
      </c>
      <c r="E425" s="45">
        <v>90</v>
      </c>
      <c r="F425" s="45">
        <v>88</v>
      </c>
      <c r="G425" s="45">
        <v>87.5</v>
      </c>
      <c r="H425" s="45"/>
      <c r="I425" s="45"/>
      <c r="J425" s="45"/>
      <c r="K425" s="45"/>
      <c r="L425" s="45"/>
      <c r="M425" s="45"/>
      <c r="N425" s="45"/>
      <c r="O425" s="45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  <c r="AS425" s="27"/>
      <c r="AT425" s="27"/>
      <c r="AU425" s="27"/>
      <c r="AV425" s="27"/>
      <c r="AW425" s="27"/>
      <c r="AX425" s="27"/>
      <c r="AY425" s="27"/>
      <c r="AZ425" s="27"/>
      <c r="BA425" s="27"/>
      <c r="BB425" s="27"/>
      <c r="BC425" s="27"/>
      <c r="BD425" s="27"/>
      <c r="BE425" s="27"/>
      <c r="BF425" s="27"/>
      <c r="BG425" s="27"/>
      <c r="BH425" s="27"/>
      <c r="BI425" s="27"/>
      <c r="BJ425" s="27"/>
      <c r="BK425" s="27"/>
      <c r="BL425" s="27"/>
    </row>
    <row r="426" spans="1:64" s="1" customFormat="1" ht="14">
      <c r="A426" s="46" t="s">
        <v>716</v>
      </c>
      <c r="B426" s="43" t="s">
        <v>2</v>
      </c>
      <c r="C426" s="43">
        <v>35</v>
      </c>
      <c r="D426" s="43" t="s">
        <v>3</v>
      </c>
      <c r="E426" s="43" t="s">
        <v>717</v>
      </c>
      <c r="F426" s="43" t="s">
        <v>5</v>
      </c>
      <c r="G426" s="18">
        <f>(A428*A429+B428*B429+C428*C429+D428*D429+E428*E429+F428*F429+G428*G429+H428*H429+I428*I429+J428*J429+K428*K429)/C426</f>
        <v>89.685714285714283</v>
      </c>
      <c r="H426" s="43"/>
      <c r="I426" s="43"/>
      <c r="J426" s="43"/>
      <c r="K426" s="43"/>
      <c r="L426" s="50"/>
      <c r="M426" s="43"/>
      <c r="N426" s="43"/>
      <c r="O426" s="43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27"/>
      <c r="BE426" s="27"/>
      <c r="BF426" s="27"/>
      <c r="BG426" s="27"/>
      <c r="BH426" s="27"/>
      <c r="BI426" s="27"/>
      <c r="BJ426" s="27"/>
      <c r="BK426" s="27"/>
      <c r="BL426" s="27"/>
    </row>
    <row r="427" spans="1:64" s="2" customFormat="1" ht="14">
      <c r="A427" s="47" t="s">
        <v>718</v>
      </c>
      <c r="B427" s="47" t="s">
        <v>719</v>
      </c>
      <c r="C427" s="47" t="s">
        <v>720</v>
      </c>
      <c r="D427" s="47" t="s">
        <v>721</v>
      </c>
      <c r="E427" s="47" t="s">
        <v>722</v>
      </c>
      <c r="F427" s="47" t="s">
        <v>723</v>
      </c>
      <c r="G427" s="47" t="s">
        <v>715</v>
      </c>
      <c r="H427" s="47"/>
      <c r="I427" s="43"/>
      <c r="J427" s="43"/>
      <c r="K427" s="43"/>
      <c r="L427" s="43"/>
      <c r="M427" s="50"/>
      <c r="N427" s="43"/>
      <c r="O427" s="43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27"/>
      <c r="BE427" s="27"/>
      <c r="BF427" s="27"/>
      <c r="BG427" s="27"/>
      <c r="BH427" s="27"/>
      <c r="BI427" s="27"/>
      <c r="BJ427" s="27"/>
      <c r="BK427" s="27"/>
      <c r="BL427" s="27"/>
    </row>
    <row r="428" spans="1:64" s="1" customFormat="1" ht="14">
      <c r="A428" s="43">
        <v>6</v>
      </c>
      <c r="B428" s="43">
        <v>6</v>
      </c>
      <c r="C428" s="43">
        <v>6</v>
      </c>
      <c r="D428" s="43">
        <v>6</v>
      </c>
      <c r="E428" s="43">
        <v>6</v>
      </c>
      <c r="F428" s="43">
        <v>3</v>
      </c>
      <c r="G428" s="43">
        <v>2</v>
      </c>
      <c r="H428" s="43"/>
      <c r="I428" s="43"/>
      <c r="J428" s="43"/>
      <c r="K428" s="43"/>
      <c r="L428" s="43"/>
      <c r="M428" s="50"/>
      <c r="N428" s="43"/>
      <c r="O428" s="43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  <c r="AY428" s="27"/>
      <c r="AZ428" s="27"/>
      <c r="BA428" s="27"/>
      <c r="BB428" s="27"/>
      <c r="BC428" s="27"/>
      <c r="BD428" s="27"/>
      <c r="BE428" s="27"/>
      <c r="BF428" s="27"/>
      <c r="BG428" s="27"/>
      <c r="BH428" s="27"/>
      <c r="BI428" s="27"/>
      <c r="BJ428" s="27"/>
      <c r="BK428" s="27"/>
      <c r="BL428" s="27"/>
    </row>
    <row r="429" spans="1:64" s="2" customFormat="1" ht="14">
      <c r="A429" s="44">
        <v>92</v>
      </c>
      <c r="B429" s="45">
        <v>89</v>
      </c>
      <c r="C429" s="45">
        <v>89</v>
      </c>
      <c r="D429" s="45">
        <v>91</v>
      </c>
      <c r="E429" s="45">
        <v>88</v>
      </c>
      <c r="F429" s="45">
        <v>90</v>
      </c>
      <c r="G429" s="45">
        <v>87.5</v>
      </c>
      <c r="H429" s="45"/>
      <c r="I429" s="45"/>
      <c r="J429" s="45"/>
      <c r="K429" s="45"/>
      <c r="L429" s="45"/>
      <c r="M429" s="45"/>
      <c r="N429" s="45"/>
      <c r="O429" s="45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  <c r="AY429" s="27"/>
      <c r="AZ429" s="27"/>
      <c r="BA429" s="27"/>
      <c r="BB429" s="27"/>
      <c r="BC429" s="27"/>
      <c r="BD429" s="27"/>
      <c r="BE429" s="27"/>
      <c r="BF429" s="27"/>
      <c r="BG429" s="27"/>
      <c r="BH429" s="27"/>
      <c r="BI429" s="27"/>
      <c r="BJ429" s="27"/>
      <c r="BK429" s="27"/>
      <c r="BL429" s="27"/>
    </row>
    <row r="430" spans="1:64" s="1" customFormat="1" ht="14">
      <c r="A430" s="46" t="s">
        <v>724</v>
      </c>
      <c r="B430" s="43" t="s">
        <v>2</v>
      </c>
      <c r="C430" s="43">
        <v>16</v>
      </c>
      <c r="D430" s="43" t="s">
        <v>3</v>
      </c>
      <c r="E430" s="43" t="s">
        <v>717</v>
      </c>
      <c r="F430" s="43" t="s">
        <v>5</v>
      </c>
      <c r="G430" s="18">
        <f>(A432*A433+B432*B433+C432*C433+D432*D433+E432*E433+F432*F433+G432*G433+H432*H433+I432*I433+J432*J433+K432*K433)/C430</f>
        <v>89.8125</v>
      </c>
      <c r="H430" s="43"/>
      <c r="I430" s="43"/>
      <c r="J430" s="43"/>
      <c r="K430" s="43"/>
      <c r="L430" s="50"/>
      <c r="M430" s="43"/>
      <c r="N430" s="43"/>
      <c r="O430" s="43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  <c r="AV430" s="27"/>
      <c r="AW430" s="27"/>
      <c r="AX430" s="27"/>
      <c r="AY430" s="27"/>
      <c r="AZ430" s="27"/>
      <c r="BA430" s="27"/>
      <c r="BB430" s="27"/>
      <c r="BC430" s="27"/>
      <c r="BD430" s="27"/>
      <c r="BE430" s="27"/>
      <c r="BF430" s="27"/>
      <c r="BG430" s="27"/>
      <c r="BH430" s="27"/>
      <c r="BI430" s="27"/>
      <c r="BJ430" s="27"/>
      <c r="BK430" s="27"/>
      <c r="BL430" s="27"/>
    </row>
    <row r="431" spans="1:64" s="2" customFormat="1" ht="14">
      <c r="A431" s="47" t="s">
        <v>682</v>
      </c>
      <c r="B431" s="47" t="s">
        <v>725</v>
      </c>
      <c r="C431" s="47" t="s">
        <v>726</v>
      </c>
      <c r="D431" s="47" t="s">
        <v>707</v>
      </c>
      <c r="E431" s="47"/>
      <c r="F431" s="43"/>
      <c r="G431" s="43"/>
      <c r="H431" s="43"/>
      <c r="I431" s="43"/>
      <c r="J431" s="43"/>
      <c r="K431" s="43"/>
      <c r="L431" s="43"/>
      <c r="M431" s="50"/>
      <c r="N431" s="43"/>
      <c r="O431" s="43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27"/>
      <c r="BE431" s="27"/>
      <c r="BF431" s="27"/>
      <c r="BG431" s="27"/>
      <c r="BH431" s="27"/>
      <c r="BI431" s="27"/>
      <c r="BJ431" s="27"/>
      <c r="BK431" s="27"/>
      <c r="BL431" s="27"/>
    </row>
    <row r="432" spans="1:64" s="1" customFormat="1" ht="15" customHeight="1">
      <c r="A432" s="43">
        <v>3</v>
      </c>
      <c r="B432" s="43">
        <v>6</v>
      </c>
      <c r="C432" s="43">
        <v>5</v>
      </c>
      <c r="D432" s="43">
        <v>2</v>
      </c>
      <c r="E432" s="43"/>
      <c r="F432" s="43"/>
      <c r="G432" s="43"/>
      <c r="H432" s="43"/>
      <c r="I432" s="43"/>
      <c r="J432" s="43"/>
      <c r="K432" s="43"/>
      <c r="L432" s="43"/>
      <c r="M432" s="50"/>
      <c r="N432" s="43"/>
      <c r="O432" s="43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  <c r="AV432" s="27"/>
      <c r="AW432" s="27"/>
      <c r="AX432" s="27"/>
      <c r="AY432" s="27"/>
      <c r="AZ432" s="27"/>
      <c r="BA432" s="27"/>
      <c r="BB432" s="27"/>
      <c r="BC432" s="27"/>
      <c r="BD432" s="27"/>
      <c r="BE432" s="27"/>
      <c r="BF432" s="27"/>
      <c r="BG432" s="27"/>
      <c r="BH432" s="27"/>
      <c r="BI432" s="27"/>
      <c r="BJ432" s="27"/>
      <c r="BK432" s="27"/>
      <c r="BL432" s="27"/>
    </row>
    <row r="433" spans="1:64" s="2" customFormat="1" ht="14">
      <c r="A433" s="44">
        <v>91</v>
      </c>
      <c r="B433" s="45">
        <v>90</v>
      </c>
      <c r="C433" s="45">
        <v>94</v>
      </c>
      <c r="D433" s="45">
        <v>77</v>
      </c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  <c r="AV433" s="27"/>
      <c r="AW433" s="27"/>
      <c r="AX433" s="27"/>
      <c r="AY433" s="27"/>
      <c r="AZ433" s="27"/>
      <c r="BA433" s="27"/>
      <c r="BB433" s="27"/>
      <c r="BC433" s="27"/>
      <c r="BD433" s="27"/>
      <c r="BE433" s="27"/>
      <c r="BF433" s="27"/>
      <c r="BG433" s="27"/>
      <c r="BH433" s="27"/>
      <c r="BI433" s="27"/>
      <c r="BJ433" s="27"/>
      <c r="BK433" s="27"/>
      <c r="BL433" s="27"/>
    </row>
    <row r="434" spans="1:64" s="1" customFormat="1" ht="14">
      <c r="A434" s="46" t="s">
        <v>727</v>
      </c>
      <c r="B434" s="43" t="s">
        <v>2</v>
      </c>
      <c r="C434" s="43">
        <v>16</v>
      </c>
      <c r="D434" s="43" t="s">
        <v>3</v>
      </c>
      <c r="E434" s="43" t="s">
        <v>728</v>
      </c>
      <c r="F434" s="43" t="s">
        <v>5</v>
      </c>
      <c r="G434" s="18">
        <f>(A436*A437+B436*B437+C436*C437+D436*D437+E436*E437+F436*F437+G436*G437+H436*H437+I436*I437+J436*J437+K436*K437)/C434</f>
        <v>88.875</v>
      </c>
      <c r="H434" s="43"/>
      <c r="I434" s="43"/>
      <c r="J434" s="43"/>
      <c r="K434" s="43"/>
      <c r="L434" s="50"/>
      <c r="M434" s="43"/>
      <c r="N434" s="43"/>
      <c r="O434" s="43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  <c r="AV434" s="27"/>
      <c r="AW434" s="27"/>
      <c r="AX434" s="27"/>
      <c r="AY434" s="27"/>
      <c r="AZ434" s="27"/>
      <c r="BA434" s="27"/>
      <c r="BB434" s="27"/>
      <c r="BC434" s="27"/>
      <c r="BD434" s="27"/>
      <c r="BE434" s="27"/>
      <c r="BF434" s="27"/>
      <c r="BG434" s="27"/>
      <c r="BH434" s="27"/>
      <c r="BI434" s="27"/>
      <c r="BJ434" s="27"/>
      <c r="BK434" s="27"/>
      <c r="BL434" s="27"/>
    </row>
    <row r="435" spans="1:64" s="2" customFormat="1" ht="14">
      <c r="A435" s="47" t="s">
        <v>713</v>
      </c>
      <c r="B435" s="47" t="s">
        <v>729</v>
      </c>
      <c r="C435" s="47" t="s">
        <v>639</v>
      </c>
      <c r="D435" s="47" t="s">
        <v>730</v>
      </c>
      <c r="E435" s="47" t="s">
        <v>681</v>
      </c>
      <c r="F435" s="47"/>
      <c r="G435" s="43"/>
      <c r="H435" s="43"/>
      <c r="I435" s="43"/>
      <c r="J435" s="43"/>
      <c r="K435" s="43"/>
      <c r="L435" s="50"/>
      <c r="M435" s="43"/>
      <c r="N435" s="43"/>
      <c r="O435" s="51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  <c r="AV435" s="27"/>
      <c r="AW435" s="27"/>
      <c r="AX435" s="27"/>
      <c r="AY435" s="27"/>
      <c r="AZ435" s="27"/>
      <c r="BA435" s="27"/>
      <c r="BB435" s="27"/>
      <c r="BC435" s="27"/>
      <c r="BD435" s="27"/>
      <c r="BE435" s="27"/>
      <c r="BF435" s="27"/>
      <c r="BG435" s="27"/>
      <c r="BH435" s="27"/>
      <c r="BI435" s="27"/>
      <c r="BJ435" s="27"/>
      <c r="BK435" s="27"/>
    </row>
    <row r="436" spans="1:64" s="1" customFormat="1" ht="14">
      <c r="A436" s="43">
        <v>3</v>
      </c>
      <c r="B436" s="43">
        <v>5</v>
      </c>
      <c r="C436" s="43">
        <v>1</v>
      </c>
      <c r="D436" s="43">
        <v>5</v>
      </c>
      <c r="E436" s="43">
        <v>2</v>
      </c>
      <c r="F436" s="43"/>
      <c r="G436" s="43"/>
      <c r="H436" s="43"/>
      <c r="I436" s="43"/>
      <c r="J436" s="43"/>
      <c r="K436" s="43"/>
      <c r="L436" s="43"/>
      <c r="M436" s="50"/>
      <c r="N436" s="43"/>
      <c r="O436" s="43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  <c r="AV436" s="27"/>
      <c r="AW436" s="27"/>
      <c r="AX436" s="27"/>
      <c r="AY436" s="27"/>
      <c r="AZ436" s="27"/>
      <c r="BA436" s="27"/>
      <c r="BB436" s="27"/>
      <c r="BC436" s="27"/>
      <c r="BD436" s="27"/>
      <c r="BE436" s="27"/>
      <c r="BF436" s="27"/>
      <c r="BG436" s="27"/>
      <c r="BH436" s="27"/>
      <c r="BI436" s="27"/>
      <c r="BJ436" s="27"/>
      <c r="BK436" s="27"/>
      <c r="BL436" s="27"/>
    </row>
    <row r="437" spans="1:64" s="2" customFormat="1" ht="14">
      <c r="A437" s="44">
        <v>90</v>
      </c>
      <c r="B437" s="45">
        <v>93</v>
      </c>
      <c r="C437" s="45">
        <v>86</v>
      </c>
      <c r="D437" s="45">
        <v>83</v>
      </c>
      <c r="E437" s="45">
        <v>93</v>
      </c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  <c r="AV437" s="27"/>
      <c r="AW437" s="27"/>
      <c r="AX437" s="27"/>
      <c r="AY437" s="27"/>
      <c r="AZ437" s="27"/>
      <c r="BA437" s="27"/>
      <c r="BB437" s="27"/>
      <c r="BC437" s="27"/>
      <c r="BD437" s="27"/>
      <c r="BE437" s="27"/>
      <c r="BF437" s="27"/>
      <c r="BG437" s="27"/>
      <c r="BH437" s="27"/>
      <c r="BI437" s="27"/>
      <c r="BJ437" s="27"/>
      <c r="BK437" s="27"/>
      <c r="BL437" s="27"/>
    </row>
    <row r="438" spans="1:64" s="1" customFormat="1" ht="14">
      <c r="A438" s="29" t="s">
        <v>731</v>
      </c>
      <c r="B438" s="38" t="s">
        <v>732</v>
      </c>
      <c r="C438" s="38">
        <v>22</v>
      </c>
      <c r="D438" s="38" t="s">
        <v>3</v>
      </c>
      <c r="E438" s="38" t="s">
        <v>733</v>
      </c>
      <c r="F438" s="38" t="s">
        <v>5</v>
      </c>
      <c r="G438" s="18">
        <f>(A440*A441+B440*B441+C440*C441+D440*D441)/C438</f>
        <v>92.090909090909093</v>
      </c>
      <c r="H438" s="9"/>
      <c r="I438" s="9"/>
      <c r="J438" s="9"/>
      <c r="K438" s="9"/>
      <c r="L438" s="24"/>
      <c r="M438" s="9"/>
      <c r="N438" s="9"/>
      <c r="O438" s="9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</row>
    <row r="439" spans="1:64" s="2" customFormat="1" ht="14">
      <c r="A439" s="48" t="s">
        <v>734</v>
      </c>
      <c r="B439" s="20" t="s">
        <v>735</v>
      </c>
      <c r="C439" s="20" t="s">
        <v>736</v>
      </c>
      <c r="D439" s="20" t="s">
        <v>737</v>
      </c>
      <c r="E439" s="20"/>
      <c r="F439" s="20"/>
      <c r="G439" s="20"/>
      <c r="H439" s="9"/>
      <c r="I439" s="9"/>
      <c r="J439" s="9"/>
      <c r="K439" s="9"/>
      <c r="L439" s="9"/>
      <c r="M439" s="24"/>
      <c r="N439" s="9"/>
      <c r="O439" s="9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</row>
    <row r="440" spans="1:64" s="1" customFormat="1" ht="14">
      <c r="A440" s="20">
        <v>5</v>
      </c>
      <c r="B440" s="20">
        <v>6</v>
      </c>
      <c r="C440" s="20">
        <v>6</v>
      </c>
      <c r="D440" s="20">
        <v>5</v>
      </c>
      <c r="E440" s="20"/>
      <c r="F440" s="20"/>
      <c r="G440" s="20"/>
      <c r="H440" s="9"/>
      <c r="I440" s="9"/>
      <c r="J440" s="9"/>
      <c r="K440" s="9"/>
      <c r="L440" s="9"/>
      <c r="M440" s="24"/>
      <c r="N440" s="9"/>
      <c r="O440" s="9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</row>
    <row r="441" spans="1:64" s="2" customFormat="1" ht="14">
      <c r="A441" s="19">
        <v>94</v>
      </c>
      <c r="B441" s="19">
        <v>92</v>
      </c>
      <c r="C441" s="19">
        <v>89</v>
      </c>
      <c r="D441" s="19">
        <v>94</v>
      </c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</row>
    <row r="442" spans="1:64" s="1" customFormat="1" ht="14">
      <c r="A442" s="29" t="s">
        <v>738</v>
      </c>
      <c r="B442" s="38" t="s">
        <v>732</v>
      </c>
      <c r="C442" s="38">
        <v>26</v>
      </c>
      <c r="D442" s="38" t="s">
        <v>3</v>
      </c>
      <c r="E442" s="38" t="s">
        <v>733</v>
      </c>
      <c r="F442" s="38" t="s">
        <v>5</v>
      </c>
      <c r="G442" s="18">
        <f>(A444*A445+B444*B445+C444*C445+D444*D445+E444*E445+F444*F445)/C442</f>
        <v>94.84615384615384</v>
      </c>
      <c r="H442" s="9"/>
      <c r="I442" s="9"/>
      <c r="J442" s="9"/>
      <c r="K442" s="9"/>
      <c r="L442" s="24"/>
      <c r="M442" s="9"/>
      <c r="N442" s="9"/>
      <c r="O442" s="9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</row>
    <row r="443" spans="1:64" s="2" customFormat="1" ht="14">
      <c r="A443" s="20" t="s">
        <v>739</v>
      </c>
      <c r="B443" s="20" t="s">
        <v>740</v>
      </c>
      <c r="C443" s="20" t="s">
        <v>741</v>
      </c>
      <c r="D443" s="20" t="s">
        <v>734</v>
      </c>
      <c r="E443" s="20" t="s">
        <v>742</v>
      </c>
      <c r="F443" s="20" t="s">
        <v>743</v>
      </c>
      <c r="G443" s="20"/>
      <c r="H443" s="9"/>
      <c r="I443" s="9"/>
      <c r="J443" s="9"/>
      <c r="K443" s="9"/>
      <c r="L443" s="9"/>
      <c r="M443" s="24"/>
      <c r="N443" s="9"/>
      <c r="O443" s="9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</row>
    <row r="444" spans="1:64" s="1" customFormat="1" ht="14">
      <c r="A444" s="20">
        <v>6</v>
      </c>
      <c r="B444" s="20">
        <v>6</v>
      </c>
      <c r="C444" s="20">
        <v>6</v>
      </c>
      <c r="D444" s="20">
        <v>1</v>
      </c>
      <c r="E444" s="20">
        <v>4</v>
      </c>
      <c r="F444" s="20">
        <v>3</v>
      </c>
      <c r="G444" s="20"/>
      <c r="H444" s="9"/>
      <c r="I444" s="9"/>
      <c r="J444" s="9"/>
      <c r="K444" s="9"/>
      <c r="L444" s="9"/>
      <c r="M444" s="24"/>
      <c r="N444" s="9"/>
      <c r="O444" s="9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</row>
    <row r="445" spans="1:64" s="2" customFormat="1" ht="14">
      <c r="A445" s="19">
        <v>97</v>
      </c>
      <c r="B445" s="19">
        <v>94</v>
      </c>
      <c r="C445" s="19">
        <v>92</v>
      </c>
      <c r="D445" s="19">
        <v>94</v>
      </c>
      <c r="E445" s="19">
        <v>95</v>
      </c>
      <c r="F445" s="19">
        <v>98</v>
      </c>
      <c r="G445" s="19"/>
      <c r="H445" s="19"/>
      <c r="I445" s="19"/>
      <c r="J445" s="19"/>
      <c r="K445" s="19"/>
      <c r="L445" s="19"/>
      <c r="M445" s="19"/>
      <c r="N445" s="19"/>
      <c r="O445" s="19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</row>
    <row r="446" spans="1:64" s="1" customFormat="1" ht="14">
      <c r="A446" s="17" t="s">
        <v>744</v>
      </c>
      <c r="B446" s="38" t="s">
        <v>732</v>
      </c>
      <c r="C446" s="38">
        <v>26</v>
      </c>
      <c r="D446" s="38" t="s">
        <v>3</v>
      </c>
      <c r="E446" s="38" t="s">
        <v>745</v>
      </c>
      <c r="F446" s="38" t="s">
        <v>5</v>
      </c>
      <c r="G446" s="18">
        <f>(A448*A449+B448*B449+C448*C449+D448*D449+E448*E449+F448*F449+G448*G449+H448*H449)/C446</f>
        <v>92.115384615384613</v>
      </c>
      <c r="H446" s="9"/>
      <c r="I446" s="9"/>
      <c r="J446" s="9"/>
      <c r="K446" s="9"/>
      <c r="L446" s="24"/>
      <c r="M446" s="9"/>
      <c r="N446" s="9"/>
      <c r="O446" s="9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</row>
    <row r="447" spans="1:64" s="2" customFormat="1" ht="14">
      <c r="A447" s="20" t="s">
        <v>746</v>
      </c>
      <c r="B447" s="20" t="s">
        <v>747</v>
      </c>
      <c r="C447" s="20" t="s">
        <v>748</v>
      </c>
      <c r="D447" s="20" t="s">
        <v>749</v>
      </c>
      <c r="E447" s="20" t="s">
        <v>750</v>
      </c>
      <c r="F447" s="20" t="s">
        <v>751</v>
      </c>
      <c r="G447" s="9" t="s">
        <v>743</v>
      </c>
      <c r="H447" s="9" t="s">
        <v>752</v>
      </c>
      <c r="I447" s="9"/>
      <c r="J447" s="9"/>
      <c r="K447" s="9"/>
      <c r="L447" s="9"/>
      <c r="M447" s="24"/>
      <c r="N447" s="9"/>
      <c r="O447" s="9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</row>
    <row r="448" spans="1:64" s="1" customFormat="1" ht="14">
      <c r="A448" s="20">
        <v>5</v>
      </c>
      <c r="B448" s="20">
        <v>6</v>
      </c>
      <c r="C448" s="20">
        <v>5</v>
      </c>
      <c r="D448" s="34">
        <v>5</v>
      </c>
      <c r="E448" s="20">
        <v>1</v>
      </c>
      <c r="F448" s="20">
        <v>2</v>
      </c>
      <c r="G448" s="9">
        <v>1</v>
      </c>
      <c r="H448" s="9">
        <v>1</v>
      </c>
      <c r="I448" s="9"/>
      <c r="J448" s="9"/>
      <c r="K448" s="9"/>
      <c r="L448" s="9"/>
      <c r="M448" s="24"/>
      <c r="N448" s="9"/>
      <c r="O448" s="9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</row>
    <row r="449" spans="1:254" s="2" customFormat="1" ht="14">
      <c r="A449" s="19">
        <v>95</v>
      </c>
      <c r="B449" s="19">
        <v>89</v>
      </c>
      <c r="C449" s="19">
        <v>92</v>
      </c>
      <c r="D449" s="19">
        <v>90</v>
      </c>
      <c r="E449" s="19">
        <v>91</v>
      </c>
      <c r="F449" s="19">
        <v>97</v>
      </c>
      <c r="G449" s="19">
        <v>98</v>
      </c>
      <c r="H449" s="19">
        <v>93</v>
      </c>
      <c r="I449" s="19"/>
      <c r="J449" s="19"/>
      <c r="K449" s="19"/>
      <c r="L449" s="19"/>
      <c r="M449" s="19"/>
      <c r="N449" s="19"/>
      <c r="O449" s="19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</row>
    <row r="450" spans="1:254" s="1" customFormat="1" ht="14">
      <c r="A450" s="30" t="s">
        <v>753</v>
      </c>
      <c r="B450" s="9" t="s">
        <v>2</v>
      </c>
      <c r="C450" s="9">
        <v>28</v>
      </c>
      <c r="D450" s="9" t="s">
        <v>3</v>
      </c>
      <c r="E450" s="9" t="s">
        <v>671</v>
      </c>
      <c r="F450" s="9" t="s">
        <v>5</v>
      </c>
      <c r="G450" s="18">
        <f>(A452*A453+B452*B453+C452*C453+D452*D453+E452*E453+F452*F453+G452*G453+H452*H453+I452*I453+J452*J453+K452*K453)/C450</f>
        <v>93.785714285714292</v>
      </c>
      <c r="H450" s="9"/>
      <c r="I450" s="9"/>
      <c r="J450" s="9"/>
      <c r="K450" s="9"/>
      <c r="L450" s="24"/>
      <c r="M450" s="9"/>
      <c r="N450" s="9"/>
      <c r="O450" s="9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  <c r="FG450" s="4"/>
      <c r="FH450" s="4"/>
      <c r="FI450" s="4"/>
      <c r="FJ450" s="4"/>
      <c r="FK450" s="4"/>
      <c r="FL450" s="4"/>
      <c r="FM450" s="4"/>
      <c r="FN450" s="4"/>
      <c r="FO450" s="4"/>
      <c r="FP450" s="4"/>
      <c r="FQ450" s="4"/>
      <c r="FR450" s="4"/>
      <c r="FS450" s="4"/>
      <c r="FT450" s="4"/>
      <c r="FU450" s="4"/>
      <c r="FV450" s="4"/>
      <c r="FW450" s="4"/>
      <c r="FX450" s="4"/>
      <c r="FY450" s="4"/>
      <c r="FZ450" s="4"/>
      <c r="GA450" s="4"/>
      <c r="GB450" s="4"/>
      <c r="GC450" s="4"/>
      <c r="GD450" s="4"/>
      <c r="GE450" s="4"/>
      <c r="GF450" s="4"/>
      <c r="GG450" s="4"/>
      <c r="GH450" s="4"/>
      <c r="GI450" s="4"/>
      <c r="GJ450" s="4"/>
      <c r="GK450" s="4"/>
      <c r="GL450" s="4"/>
      <c r="GM450" s="4"/>
      <c r="GN450" s="4"/>
      <c r="GO450" s="4"/>
      <c r="GP450" s="4"/>
      <c r="GQ450" s="4"/>
      <c r="GR450" s="4"/>
      <c r="GS450" s="4"/>
      <c r="GT450" s="4"/>
      <c r="GU450" s="4"/>
      <c r="GV450" s="4"/>
      <c r="GW450" s="4"/>
      <c r="GX450" s="4"/>
      <c r="GY450" s="4"/>
      <c r="GZ450" s="4"/>
      <c r="HA450" s="4"/>
      <c r="HB450" s="4"/>
      <c r="HC450" s="4"/>
      <c r="HD450" s="4"/>
      <c r="HE450" s="4"/>
      <c r="HF450" s="4"/>
      <c r="HG450" s="4"/>
      <c r="HH450" s="4"/>
      <c r="HI450" s="4"/>
      <c r="HJ450" s="4"/>
      <c r="HK450" s="4"/>
      <c r="HL450" s="4"/>
      <c r="HM450" s="4"/>
      <c r="HN450" s="4"/>
      <c r="HO450" s="4"/>
      <c r="HP450" s="4"/>
      <c r="HQ450" s="4"/>
      <c r="HR450" s="4"/>
      <c r="HS450" s="4"/>
      <c r="HT450" s="4"/>
      <c r="HU450" s="4"/>
      <c r="HV450" s="4"/>
      <c r="HW450" s="4"/>
      <c r="HX450" s="4"/>
      <c r="HY450" s="4"/>
      <c r="HZ450" s="4"/>
      <c r="IA450" s="4"/>
      <c r="IB450" s="4"/>
      <c r="IC450" s="4"/>
      <c r="ID450" s="4"/>
      <c r="IE450" s="4"/>
      <c r="IF450" s="4"/>
      <c r="IG450" s="4"/>
      <c r="IH450" s="4"/>
      <c r="II450" s="4"/>
      <c r="IJ450" s="4"/>
      <c r="IK450" s="4"/>
      <c r="IL450" s="4"/>
      <c r="IM450" s="4"/>
      <c r="IN450" s="4"/>
      <c r="IO450" s="4"/>
      <c r="IP450" s="4"/>
      <c r="IQ450" s="4"/>
      <c r="IR450" s="4"/>
      <c r="IS450" s="4"/>
      <c r="IT450" s="4"/>
    </row>
    <row r="451" spans="1:254" s="2" customFormat="1" ht="14">
      <c r="A451" s="36" t="s">
        <v>754</v>
      </c>
      <c r="B451" s="9" t="s">
        <v>755</v>
      </c>
      <c r="C451" s="9" t="s">
        <v>756</v>
      </c>
      <c r="D451" s="9" t="s">
        <v>757</v>
      </c>
      <c r="E451" s="9" t="s">
        <v>758</v>
      </c>
      <c r="F451" s="9" t="s">
        <v>759</v>
      </c>
      <c r="G451" s="9" t="s">
        <v>760</v>
      </c>
      <c r="H451" s="9"/>
      <c r="I451" s="9"/>
      <c r="J451" s="9"/>
      <c r="K451" s="9"/>
      <c r="L451" s="9"/>
      <c r="M451" s="24"/>
      <c r="N451" s="9"/>
      <c r="O451" s="9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  <c r="FG451" s="4"/>
      <c r="FH451" s="4"/>
      <c r="FI451" s="4"/>
      <c r="FJ451" s="4"/>
      <c r="FK451" s="4"/>
      <c r="FL451" s="4"/>
      <c r="FM451" s="4"/>
      <c r="FN451" s="4"/>
      <c r="FO451" s="4"/>
      <c r="FP451" s="4"/>
      <c r="FQ451" s="4"/>
      <c r="FR451" s="4"/>
      <c r="FS451" s="4"/>
      <c r="FT451" s="4"/>
      <c r="FU451" s="4"/>
      <c r="FV451" s="4"/>
      <c r="FW451" s="4"/>
      <c r="FX451" s="4"/>
      <c r="FY451" s="4"/>
      <c r="FZ451" s="4"/>
      <c r="GA451" s="4"/>
      <c r="GB451" s="4"/>
      <c r="GC451" s="4"/>
      <c r="GD451" s="4"/>
      <c r="GE451" s="4"/>
      <c r="GF451" s="4"/>
      <c r="GG451" s="4"/>
      <c r="GH451" s="4"/>
      <c r="GI451" s="4"/>
      <c r="GJ451" s="4"/>
      <c r="GK451" s="4"/>
      <c r="GL451" s="4"/>
      <c r="GM451" s="4"/>
      <c r="GN451" s="4"/>
      <c r="GO451" s="4"/>
      <c r="GP451" s="4"/>
      <c r="GQ451" s="4"/>
      <c r="GR451" s="4"/>
      <c r="GS451" s="4"/>
      <c r="GT451" s="4"/>
      <c r="GU451" s="4"/>
      <c r="GV451" s="4"/>
      <c r="GW451" s="4"/>
      <c r="GX451" s="4"/>
      <c r="GY451" s="4"/>
      <c r="GZ451" s="4"/>
      <c r="HA451" s="4"/>
      <c r="HB451" s="4"/>
      <c r="HC451" s="4"/>
      <c r="HD451" s="4"/>
      <c r="HE451" s="4"/>
      <c r="HF451" s="4"/>
      <c r="HG451" s="4"/>
      <c r="HH451" s="4"/>
      <c r="HI451" s="4"/>
      <c r="HJ451" s="4"/>
      <c r="HK451" s="4"/>
      <c r="HL451" s="4"/>
      <c r="HM451" s="4"/>
      <c r="HN451" s="4"/>
      <c r="HO451" s="4"/>
      <c r="HP451" s="4"/>
      <c r="HQ451" s="4"/>
      <c r="HR451" s="4"/>
      <c r="HS451" s="4"/>
      <c r="HT451" s="4"/>
      <c r="HU451" s="4"/>
      <c r="HV451" s="4"/>
      <c r="HW451" s="4"/>
      <c r="HX451" s="4"/>
      <c r="HY451" s="4"/>
      <c r="HZ451" s="4"/>
      <c r="IA451" s="4"/>
      <c r="IB451" s="4"/>
      <c r="IC451" s="4"/>
      <c r="ID451" s="4"/>
      <c r="IE451" s="4"/>
      <c r="IF451" s="4"/>
      <c r="IG451" s="4"/>
      <c r="IH451" s="4"/>
      <c r="II451" s="4"/>
      <c r="IJ451" s="4"/>
      <c r="IK451" s="4"/>
      <c r="IL451" s="4"/>
      <c r="IM451" s="4"/>
      <c r="IN451" s="4"/>
      <c r="IO451" s="4"/>
      <c r="IP451" s="4"/>
      <c r="IQ451" s="4"/>
      <c r="IR451" s="4"/>
      <c r="IS451" s="4"/>
      <c r="IT451" s="4"/>
    </row>
    <row r="452" spans="1:254" s="1" customFormat="1" ht="14">
      <c r="A452" s="36">
        <v>6</v>
      </c>
      <c r="B452" s="9">
        <v>3</v>
      </c>
      <c r="C452" s="9">
        <v>1</v>
      </c>
      <c r="D452" s="9">
        <v>6</v>
      </c>
      <c r="E452" s="9">
        <v>5</v>
      </c>
      <c r="F452" s="9">
        <v>4</v>
      </c>
      <c r="G452" s="9">
        <v>3</v>
      </c>
      <c r="H452" s="9"/>
      <c r="I452" s="9"/>
      <c r="J452" s="9"/>
      <c r="K452" s="9"/>
      <c r="L452" s="9"/>
      <c r="M452" s="24"/>
      <c r="N452" s="9"/>
      <c r="O452" s="9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  <c r="FG452" s="4"/>
      <c r="FH452" s="4"/>
      <c r="FI452" s="4"/>
      <c r="FJ452" s="4"/>
      <c r="FK452" s="4"/>
      <c r="FL452" s="4"/>
      <c r="FM452" s="4"/>
      <c r="FN452" s="4"/>
      <c r="FO452" s="4"/>
      <c r="FP452" s="4"/>
      <c r="FQ452" s="4"/>
      <c r="FR452" s="4"/>
      <c r="FS452" s="4"/>
      <c r="FT452" s="4"/>
      <c r="FU452" s="4"/>
      <c r="FV452" s="4"/>
      <c r="FW452" s="4"/>
      <c r="FX452" s="4"/>
      <c r="FY452" s="4"/>
      <c r="FZ452" s="4"/>
      <c r="GA452" s="4"/>
      <c r="GB452" s="4"/>
      <c r="GC452" s="4"/>
      <c r="GD452" s="4"/>
      <c r="GE452" s="4"/>
      <c r="GF452" s="4"/>
      <c r="GG452" s="4"/>
      <c r="GH452" s="4"/>
      <c r="GI452" s="4"/>
      <c r="GJ452" s="4"/>
      <c r="GK452" s="4"/>
      <c r="GL452" s="4"/>
      <c r="GM452" s="4"/>
      <c r="GN452" s="4"/>
      <c r="GO452" s="4"/>
      <c r="GP452" s="4"/>
      <c r="GQ452" s="4"/>
      <c r="GR452" s="4"/>
      <c r="GS452" s="4"/>
      <c r="GT452" s="4"/>
      <c r="GU452" s="4"/>
      <c r="GV452" s="4"/>
      <c r="GW452" s="4"/>
      <c r="GX452" s="4"/>
      <c r="GY452" s="4"/>
      <c r="GZ452" s="4"/>
      <c r="HA452" s="4"/>
      <c r="HB452" s="4"/>
      <c r="HC452" s="4"/>
      <c r="HD452" s="4"/>
      <c r="HE452" s="4"/>
      <c r="HF452" s="4"/>
      <c r="HG452" s="4"/>
      <c r="HH452" s="4"/>
      <c r="HI452" s="4"/>
      <c r="HJ452" s="4"/>
      <c r="HK452" s="4"/>
      <c r="HL452" s="4"/>
      <c r="HM452" s="4"/>
      <c r="HN452" s="4"/>
      <c r="HO452" s="4"/>
      <c r="HP452" s="4"/>
      <c r="HQ452" s="4"/>
      <c r="HR452" s="4"/>
      <c r="HS452" s="4"/>
      <c r="HT452" s="4"/>
      <c r="HU452" s="4"/>
      <c r="HV452" s="4"/>
      <c r="HW452" s="4"/>
      <c r="HX452" s="4"/>
      <c r="HY452" s="4"/>
      <c r="HZ452" s="4"/>
      <c r="IA452" s="4"/>
      <c r="IB452" s="4"/>
      <c r="IC452" s="4"/>
      <c r="ID452" s="4"/>
      <c r="IE452" s="4"/>
      <c r="IF452" s="4"/>
      <c r="IG452" s="4"/>
      <c r="IH452" s="4"/>
      <c r="II452" s="4"/>
      <c r="IJ452" s="4"/>
      <c r="IK452" s="4"/>
      <c r="IL452" s="4"/>
      <c r="IM452" s="4"/>
      <c r="IN452" s="4"/>
      <c r="IO452" s="4"/>
      <c r="IP452" s="4"/>
      <c r="IQ452" s="4"/>
      <c r="IR452" s="4"/>
      <c r="IS452" s="4"/>
      <c r="IT452" s="4"/>
    </row>
    <row r="453" spans="1:254" s="2" customFormat="1" ht="14">
      <c r="A453" s="52">
        <v>95</v>
      </c>
      <c r="B453" s="19">
        <v>88</v>
      </c>
      <c r="C453" s="19">
        <v>98</v>
      </c>
      <c r="D453" s="19">
        <v>90</v>
      </c>
      <c r="E453" s="19">
        <v>96</v>
      </c>
      <c r="F453" s="19">
        <v>98</v>
      </c>
      <c r="G453" s="19">
        <v>94</v>
      </c>
      <c r="H453" s="19"/>
      <c r="I453" s="19"/>
      <c r="J453" s="19"/>
      <c r="K453" s="19"/>
      <c r="L453" s="19"/>
      <c r="M453" s="19"/>
      <c r="N453" s="19"/>
      <c r="O453" s="19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  <c r="GL453" s="4"/>
      <c r="GM453" s="4"/>
      <c r="GN453" s="4"/>
      <c r="GO453" s="4"/>
      <c r="GP453" s="4"/>
      <c r="GQ453" s="4"/>
      <c r="GR453" s="4"/>
      <c r="GS453" s="4"/>
      <c r="GT453" s="4"/>
      <c r="GU453" s="4"/>
      <c r="GV453" s="4"/>
      <c r="GW453" s="4"/>
      <c r="GX453" s="4"/>
      <c r="GY453" s="4"/>
      <c r="GZ453" s="4"/>
      <c r="HA453" s="4"/>
      <c r="HB453" s="4"/>
      <c r="HC453" s="4"/>
      <c r="HD453" s="4"/>
      <c r="HE453" s="4"/>
      <c r="HF453" s="4"/>
      <c r="HG453" s="4"/>
      <c r="HH453" s="4"/>
      <c r="HI453" s="4"/>
      <c r="HJ453" s="4"/>
      <c r="HK453" s="4"/>
      <c r="HL453" s="4"/>
      <c r="HM453" s="4"/>
      <c r="HN453" s="4"/>
      <c r="HO453" s="4"/>
      <c r="HP453" s="4"/>
      <c r="HQ453" s="4"/>
      <c r="HR453" s="4"/>
      <c r="HS453" s="4"/>
      <c r="HT453" s="4"/>
      <c r="HU453" s="4"/>
      <c r="HV453" s="4"/>
      <c r="HW453" s="4"/>
      <c r="HX453" s="4"/>
      <c r="HY453" s="4"/>
      <c r="HZ453" s="4"/>
      <c r="IA453" s="4"/>
      <c r="IB453" s="4"/>
      <c r="IC453" s="4"/>
      <c r="ID453" s="4"/>
      <c r="IE453" s="4"/>
      <c r="IF453" s="4"/>
      <c r="IG453" s="4"/>
      <c r="IH453" s="4"/>
      <c r="II453" s="4"/>
      <c r="IJ453" s="4"/>
      <c r="IK453" s="4"/>
      <c r="IL453" s="4"/>
      <c r="IM453" s="4"/>
      <c r="IN453" s="4"/>
      <c r="IO453" s="4"/>
      <c r="IP453" s="4"/>
      <c r="IQ453" s="4"/>
      <c r="IR453" s="4"/>
      <c r="IS453" s="4"/>
      <c r="IT453" s="4"/>
    </row>
    <row r="454" spans="1:254" s="1" customFormat="1" ht="14">
      <c r="A454" s="30" t="s">
        <v>761</v>
      </c>
      <c r="B454" s="9" t="s">
        <v>2</v>
      </c>
      <c r="C454" s="9">
        <v>42</v>
      </c>
      <c r="D454" s="9" t="s">
        <v>3</v>
      </c>
      <c r="E454" s="9" t="s">
        <v>671</v>
      </c>
      <c r="F454" s="9" t="s">
        <v>5</v>
      </c>
      <c r="G454" s="18">
        <f>(A456*A457+B456*B457+C456*C457+D456*D457+E456*E457+F456*F457+G456*G457+H456*H457+I456*I457+J456*J457+K456*K457)/C454</f>
        <v>93.38095238095238</v>
      </c>
      <c r="H454" s="9"/>
      <c r="I454" s="9"/>
      <c r="J454" s="9"/>
      <c r="K454" s="9"/>
      <c r="L454" s="24"/>
      <c r="M454" s="9"/>
      <c r="N454" s="9"/>
      <c r="O454" s="9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  <c r="GL454" s="4"/>
      <c r="GM454" s="4"/>
      <c r="GN454" s="4"/>
      <c r="GO454" s="4"/>
      <c r="GP454" s="4"/>
      <c r="GQ454" s="4"/>
      <c r="GR454" s="4"/>
      <c r="GS454" s="4"/>
      <c r="GT454" s="4"/>
      <c r="GU454" s="4"/>
      <c r="GV454" s="4"/>
      <c r="GW454" s="4"/>
      <c r="GX454" s="4"/>
      <c r="GY454" s="4"/>
      <c r="GZ454" s="4"/>
      <c r="HA454" s="4"/>
      <c r="HB454" s="4"/>
      <c r="HC454" s="4"/>
      <c r="HD454" s="4"/>
      <c r="HE454" s="4"/>
      <c r="HF454" s="4"/>
      <c r="HG454" s="4"/>
      <c r="HH454" s="4"/>
      <c r="HI454" s="4"/>
      <c r="HJ454" s="4"/>
      <c r="HK454" s="4"/>
      <c r="HL454" s="4"/>
      <c r="HM454" s="4"/>
      <c r="HN454" s="4"/>
      <c r="HO454" s="4"/>
      <c r="HP454" s="4"/>
      <c r="HQ454" s="4"/>
      <c r="HR454" s="4"/>
      <c r="HS454" s="4"/>
      <c r="HT454" s="4"/>
      <c r="HU454" s="4"/>
      <c r="HV454" s="4"/>
      <c r="HW454" s="4"/>
      <c r="HX454" s="4"/>
      <c r="HY454" s="4"/>
      <c r="HZ454" s="4"/>
      <c r="IA454" s="4"/>
      <c r="IB454" s="4"/>
      <c r="IC454" s="4"/>
      <c r="ID454" s="4"/>
      <c r="IE454" s="4"/>
      <c r="IF454" s="4"/>
      <c r="IG454" s="4"/>
      <c r="IH454" s="4"/>
      <c r="II454" s="4"/>
      <c r="IJ454" s="4"/>
      <c r="IK454" s="4"/>
      <c r="IL454" s="4"/>
      <c r="IM454" s="4"/>
      <c r="IN454" s="4"/>
      <c r="IO454" s="4"/>
      <c r="IP454" s="4"/>
      <c r="IQ454" s="4"/>
      <c r="IR454" s="4"/>
      <c r="IS454" s="4"/>
      <c r="IT454" s="4"/>
    </row>
    <row r="455" spans="1:254" s="2" customFormat="1" ht="14">
      <c r="A455" s="9" t="s">
        <v>759</v>
      </c>
      <c r="B455" s="9" t="s">
        <v>762</v>
      </c>
      <c r="C455" s="9" t="s">
        <v>763</v>
      </c>
      <c r="D455" s="9" t="s">
        <v>758</v>
      </c>
      <c r="E455" s="9" t="s">
        <v>764</v>
      </c>
      <c r="F455" s="9" t="s">
        <v>765</v>
      </c>
      <c r="G455" s="9" t="s">
        <v>756</v>
      </c>
      <c r="H455" s="9" t="s">
        <v>766</v>
      </c>
      <c r="I455" s="9" t="s">
        <v>473</v>
      </c>
      <c r="J455" s="9"/>
      <c r="K455" s="9"/>
      <c r="L455" s="9"/>
      <c r="M455" s="9"/>
      <c r="N455" s="9"/>
      <c r="O455" s="9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  <c r="GL455" s="4"/>
      <c r="GM455" s="4"/>
      <c r="GN455" s="4"/>
      <c r="GO455" s="4"/>
      <c r="GP455" s="4"/>
      <c r="GQ455" s="4"/>
      <c r="GR455" s="4"/>
      <c r="GS455" s="4"/>
      <c r="GT455" s="4"/>
      <c r="GU455" s="4"/>
      <c r="GV455" s="4"/>
      <c r="GW455" s="4"/>
      <c r="GX455" s="4"/>
      <c r="GY455" s="4"/>
      <c r="GZ455" s="4"/>
      <c r="HA455" s="4"/>
      <c r="HB455" s="4"/>
      <c r="HC455" s="4"/>
      <c r="HD455" s="4"/>
      <c r="HE455" s="4"/>
      <c r="HF455" s="4"/>
      <c r="HG455" s="4"/>
      <c r="HH455" s="4"/>
      <c r="HI455" s="4"/>
      <c r="HJ455" s="4"/>
      <c r="HK455" s="4"/>
      <c r="HL455" s="4"/>
      <c r="HM455" s="4"/>
      <c r="HN455" s="4"/>
      <c r="HO455" s="4"/>
      <c r="HP455" s="4"/>
      <c r="HQ455" s="4"/>
      <c r="HR455" s="4"/>
      <c r="HS455" s="4"/>
      <c r="HT455" s="4"/>
      <c r="HU455" s="4"/>
      <c r="HV455" s="4"/>
      <c r="HW455" s="4"/>
      <c r="HX455" s="4"/>
      <c r="HY455" s="4"/>
      <c r="HZ455" s="4"/>
      <c r="IA455" s="4"/>
      <c r="IB455" s="4"/>
      <c r="IC455" s="4"/>
      <c r="ID455" s="4"/>
      <c r="IE455" s="4"/>
      <c r="IF455" s="4"/>
      <c r="IG455" s="4"/>
      <c r="IH455" s="4"/>
      <c r="II455" s="4"/>
      <c r="IJ455" s="4"/>
      <c r="IK455" s="4"/>
      <c r="IL455" s="4"/>
      <c r="IM455" s="4"/>
      <c r="IN455" s="4"/>
      <c r="IO455" s="4"/>
      <c r="IP455" s="4"/>
      <c r="IQ455" s="4"/>
      <c r="IR455" s="4"/>
      <c r="IS455" s="4"/>
      <c r="IT455" s="4"/>
    </row>
    <row r="456" spans="1:254" s="1" customFormat="1" ht="14">
      <c r="A456" s="9">
        <v>1</v>
      </c>
      <c r="B456" s="9">
        <v>6</v>
      </c>
      <c r="C456" s="9">
        <v>6</v>
      </c>
      <c r="D456" s="9">
        <v>1</v>
      </c>
      <c r="E456" s="9">
        <v>6</v>
      </c>
      <c r="F456" s="9">
        <v>6</v>
      </c>
      <c r="G456" s="9">
        <v>5</v>
      </c>
      <c r="H456" s="9">
        <v>6</v>
      </c>
      <c r="I456" s="9">
        <v>5</v>
      </c>
      <c r="J456" s="9"/>
      <c r="K456" s="9"/>
      <c r="L456" s="9"/>
      <c r="M456" s="9"/>
      <c r="N456" s="9"/>
      <c r="O456" s="9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  <c r="FV456" s="4"/>
      <c r="FW456" s="4"/>
      <c r="FX456" s="4"/>
      <c r="FY456" s="4"/>
      <c r="FZ456" s="4"/>
      <c r="GA456" s="4"/>
      <c r="GB456" s="4"/>
      <c r="GC456" s="4"/>
      <c r="GD456" s="4"/>
      <c r="GE456" s="4"/>
      <c r="GF456" s="4"/>
      <c r="GG456" s="4"/>
      <c r="GH456" s="4"/>
      <c r="GI456" s="4"/>
      <c r="GJ456" s="4"/>
      <c r="GK456" s="4"/>
      <c r="GL456" s="4"/>
      <c r="GM456" s="4"/>
      <c r="GN456" s="4"/>
      <c r="GO456" s="4"/>
      <c r="GP456" s="4"/>
      <c r="GQ456" s="4"/>
      <c r="GR456" s="4"/>
      <c r="GS456" s="4"/>
      <c r="GT456" s="4"/>
      <c r="GU456" s="4"/>
      <c r="GV456" s="4"/>
      <c r="GW456" s="4"/>
      <c r="GX456" s="4"/>
      <c r="GY456" s="4"/>
      <c r="GZ456" s="4"/>
      <c r="HA456" s="4"/>
      <c r="HB456" s="4"/>
      <c r="HC456" s="4"/>
      <c r="HD456" s="4"/>
      <c r="HE456" s="4"/>
      <c r="HF456" s="4"/>
      <c r="HG456" s="4"/>
      <c r="HH456" s="4"/>
      <c r="HI456" s="4"/>
      <c r="HJ456" s="4"/>
      <c r="HK456" s="4"/>
      <c r="HL456" s="4"/>
      <c r="HM456" s="4"/>
      <c r="HN456" s="4"/>
      <c r="HO456" s="4"/>
      <c r="HP456" s="4"/>
      <c r="HQ456" s="4"/>
      <c r="HR456" s="4"/>
      <c r="HS456" s="4"/>
      <c r="HT456" s="4"/>
      <c r="HU456" s="4"/>
      <c r="HV456" s="4"/>
      <c r="HW456" s="4"/>
      <c r="HX456" s="4"/>
      <c r="HY456" s="4"/>
      <c r="HZ456" s="4"/>
      <c r="IA456" s="4"/>
      <c r="IB456" s="4"/>
      <c r="IC456" s="4"/>
      <c r="ID456" s="4"/>
      <c r="IE456" s="4"/>
      <c r="IF456" s="4"/>
      <c r="IG456" s="4"/>
      <c r="IH456" s="4"/>
      <c r="II456" s="4"/>
      <c r="IJ456" s="4"/>
      <c r="IK456" s="4"/>
      <c r="IL456" s="4"/>
      <c r="IM456" s="4"/>
      <c r="IN456" s="4"/>
      <c r="IO456" s="4"/>
      <c r="IP456" s="4"/>
      <c r="IQ456" s="4"/>
      <c r="IR456" s="4"/>
      <c r="IS456" s="4"/>
      <c r="IT456" s="4"/>
    </row>
    <row r="457" spans="1:254" s="2" customFormat="1" ht="14">
      <c r="A457" s="19">
        <v>98</v>
      </c>
      <c r="B457" s="19">
        <v>94</v>
      </c>
      <c r="C457" s="19">
        <v>97</v>
      </c>
      <c r="D457" s="19">
        <v>96</v>
      </c>
      <c r="E457" s="19">
        <v>96</v>
      </c>
      <c r="F457" s="19">
        <v>85</v>
      </c>
      <c r="G457" s="19">
        <v>98</v>
      </c>
      <c r="H457" s="19">
        <v>91</v>
      </c>
      <c r="I457" s="19">
        <v>92</v>
      </c>
      <c r="J457" s="19"/>
      <c r="K457" s="19"/>
      <c r="L457" s="19"/>
      <c r="M457" s="19"/>
      <c r="N457" s="19"/>
      <c r="O457" s="19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  <c r="GJ457" s="4"/>
      <c r="GK457" s="4"/>
      <c r="GL457" s="4"/>
      <c r="GM457" s="4"/>
      <c r="GN457" s="4"/>
      <c r="GO457" s="4"/>
      <c r="GP457" s="4"/>
      <c r="GQ457" s="4"/>
      <c r="GR457" s="4"/>
      <c r="GS457" s="4"/>
      <c r="GT457" s="4"/>
      <c r="GU457" s="4"/>
      <c r="GV457" s="4"/>
      <c r="GW457" s="4"/>
      <c r="GX457" s="4"/>
      <c r="GY457" s="4"/>
      <c r="GZ457" s="4"/>
      <c r="HA457" s="4"/>
      <c r="HB457" s="4"/>
      <c r="HC457" s="4"/>
      <c r="HD457" s="4"/>
      <c r="HE457" s="4"/>
      <c r="HF457" s="4"/>
      <c r="HG457" s="4"/>
      <c r="HH457" s="4"/>
      <c r="HI457" s="4"/>
      <c r="HJ457" s="4"/>
      <c r="HK457" s="4"/>
      <c r="HL457" s="4"/>
      <c r="HM457" s="4"/>
      <c r="HN457" s="4"/>
      <c r="HO457" s="4"/>
      <c r="HP457" s="4"/>
      <c r="HQ457" s="4"/>
      <c r="HR457" s="4"/>
      <c r="HS457" s="4"/>
      <c r="HT457" s="4"/>
      <c r="HU457" s="4"/>
      <c r="HV457" s="4"/>
      <c r="HW457" s="4"/>
      <c r="HX457" s="4"/>
      <c r="HY457" s="4"/>
      <c r="HZ457" s="4"/>
      <c r="IA457" s="4"/>
      <c r="IB457" s="4"/>
      <c r="IC457" s="4"/>
      <c r="ID457" s="4"/>
      <c r="IE457" s="4"/>
      <c r="IF457" s="4"/>
      <c r="IG457" s="4"/>
      <c r="IH457" s="4"/>
      <c r="II457" s="4"/>
      <c r="IJ457" s="4"/>
      <c r="IK457" s="4"/>
      <c r="IL457" s="4"/>
      <c r="IM457" s="4"/>
      <c r="IN457" s="4"/>
      <c r="IO457" s="4"/>
      <c r="IP457" s="4"/>
      <c r="IQ457" s="4"/>
      <c r="IR457" s="4"/>
      <c r="IS457" s="4"/>
      <c r="IT457" s="4"/>
    </row>
    <row r="458" spans="1:254" s="1" customFormat="1" ht="14">
      <c r="A458" s="30" t="s">
        <v>767</v>
      </c>
      <c r="B458" s="9" t="s">
        <v>2</v>
      </c>
      <c r="C458" s="9">
        <v>30</v>
      </c>
      <c r="D458" s="9" t="s">
        <v>3</v>
      </c>
      <c r="E458" s="9" t="s">
        <v>768</v>
      </c>
      <c r="F458" s="9" t="s">
        <v>5</v>
      </c>
      <c r="G458" s="18">
        <f>(A460*A461+B460*B461+C460*C461+D460*D461+E460*E461+F460*F461+G460*G461+H460*H461+I460*I461+J460*J461+K460*K461)/C458</f>
        <v>89.533333333333331</v>
      </c>
      <c r="H458" s="9"/>
      <c r="I458" s="9"/>
      <c r="J458" s="9"/>
      <c r="K458" s="9"/>
      <c r="L458" s="24"/>
      <c r="M458" s="9"/>
      <c r="N458" s="9"/>
      <c r="O458" s="9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  <c r="FV458" s="4"/>
      <c r="FW458" s="4"/>
      <c r="FX458" s="4"/>
      <c r="FY458" s="4"/>
      <c r="FZ458" s="4"/>
      <c r="GA458" s="4"/>
      <c r="GB458" s="4"/>
      <c r="GC458" s="4"/>
      <c r="GD458" s="4"/>
      <c r="GE458" s="4"/>
      <c r="GF458" s="4"/>
      <c r="GG458" s="4"/>
      <c r="GH458" s="4"/>
      <c r="GI458" s="4"/>
      <c r="GJ458" s="4"/>
      <c r="GK458" s="4"/>
      <c r="GL458" s="4"/>
      <c r="GM458" s="4"/>
      <c r="GN458" s="4"/>
      <c r="GO458" s="4"/>
      <c r="GP458" s="4"/>
      <c r="GQ458" s="4"/>
      <c r="GR458" s="4"/>
      <c r="GS458" s="4"/>
      <c r="GT458" s="4"/>
      <c r="GU458" s="4"/>
      <c r="GV458" s="4"/>
      <c r="GW458" s="4"/>
      <c r="GX458" s="4"/>
      <c r="GY458" s="4"/>
      <c r="GZ458" s="4"/>
      <c r="HA458" s="4"/>
      <c r="HB458" s="4"/>
      <c r="HC458" s="4"/>
      <c r="HD458" s="4"/>
      <c r="HE458" s="4"/>
      <c r="HF458" s="4"/>
      <c r="HG458" s="4"/>
      <c r="HH458" s="4"/>
      <c r="HI458" s="4"/>
      <c r="HJ458" s="4"/>
      <c r="HK458" s="4"/>
      <c r="HL458" s="4"/>
      <c r="HM458" s="4"/>
      <c r="HN458" s="4"/>
      <c r="HO458" s="4"/>
      <c r="HP458" s="4"/>
      <c r="HQ458" s="4"/>
      <c r="HR458" s="4"/>
      <c r="HS458" s="4"/>
      <c r="HT458" s="4"/>
      <c r="HU458" s="4"/>
      <c r="HV458" s="4"/>
      <c r="HW458" s="4"/>
      <c r="HX458" s="4"/>
      <c r="HY458" s="4"/>
      <c r="HZ458" s="4"/>
      <c r="IA458" s="4"/>
      <c r="IB458" s="4"/>
      <c r="IC458" s="4"/>
      <c r="ID458" s="4"/>
      <c r="IE458" s="4"/>
      <c r="IF458" s="4"/>
      <c r="IG458" s="4"/>
      <c r="IH458" s="4"/>
      <c r="II458" s="4"/>
      <c r="IJ458" s="4"/>
      <c r="IK458" s="4"/>
      <c r="IL458" s="4"/>
      <c r="IM458" s="4"/>
      <c r="IN458" s="4"/>
      <c r="IO458" s="4"/>
      <c r="IP458" s="4"/>
      <c r="IQ458" s="4"/>
      <c r="IR458" s="4"/>
      <c r="IS458" s="4"/>
      <c r="IT458" s="4"/>
    </row>
    <row r="459" spans="1:254" s="2" customFormat="1" ht="14">
      <c r="A459" s="37" t="s">
        <v>769</v>
      </c>
      <c r="B459" s="37" t="s">
        <v>770</v>
      </c>
      <c r="C459" s="37" t="s">
        <v>771</v>
      </c>
      <c r="D459" s="37" t="s">
        <v>772</v>
      </c>
      <c r="E459" s="37" t="s">
        <v>773</v>
      </c>
      <c r="F459" s="37" t="s">
        <v>774</v>
      </c>
      <c r="G459" s="37"/>
      <c r="H459" s="9"/>
      <c r="I459" s="9"/>
      <c r="J459" s="9"/>
      <c r="K459" s="9"/>
      <c r="L459" s="9"/>
      <c r="M459" s="24"/>
      <c r="N459" s="9"/>
      <c r="O459" s="9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  <c r="FV459" s="4"/>
      <c r="FW459" s="4"/>
      <c r="FX459" s="4"/>
      <c r="FY459" s="4"/>
      <c r="FZ459" s="4"/>
      <c r="GA459" s="4"/>
      <c r="GB459" s="4"/>
      <c r="GC459" s="4"/>
      <c r="GD459" s="4"/>
      <c r="GE459" s="4"/>
      <c r="GF459" s="4"/>
      <c r="GG459" s="4"/>
      <c r="GH459" s="4"/>
      <c r="GI459" s="4"/>
      <c r="GJ459" s="4"/>
      <c r="GK459" s="4"/>
      <c r="GL459" s="4"/>
      <c r="GM459" s="4"/>
      <c r="GN459" s="4"/>
      <c r="GO459" s="4"/>
      <c r="GP459" s="4"/>
      <c r="GQ459" s="4"/>
      <c r="GR459" s="4"/>
      <c r="GS459" s="4"/>
      <c r="GT459" s="4"/>
      <c r="GU459" s="4"/>
      <c r="GV459" s="4"/>
      <c r="GW459" s="4"/>
      <c r="GX459" s="4"/>
      <c r="GY459" s="4"/>
      <c r="GZ459" s="4"/>
      <c r="HA459" s="4"/>
      <c r="HB459" s="4"/>
      <c r="HC459" s="4"/>
      <c r="HD459" s="4"/>
      <c r="HE459" s="4"/>
      <c r="HF459" s="4"/>
      <c r="HG459" s="4"/>
      <c r="HH459" s="4"/>
      <c r="HI459" s="4"/>
      <c r="HJ459" s="4"/>
      <c r="HK459" s="4"/>
      <c r="HL459" s="4"/>
      <c r="HM459" s="4"/>
      <c r="HN459" s="4"/>
      <c r="HO459" s="4"/>
      <c r="HP459" s="4"/>
      <c r="HQ459" s="4"/>
      <c r="HR459" s="4"/>
      <c r="HS459" s="4"/>
      <c r="HT459" s="4"/>
      <c r="HU459" s="4"/>
      <c r="HV459" s="4"/>
      <c r="HW459" s="4"/>
      <c r="HX459" s="4"/>
      <c r="HY459" s="4"/>
      <c r="HZ459" s="4"/>
      <c r="IA459" s="4"/>
      <c r="IB459" s="4"/>
      <c r="IC459" s="4"/>
      <c r="ID459" s="4"/>
      <c r="IE459" s="4"/>
      <c r="IF459" s="4"/>
      <c r="IG459" s="4"/>
      <c r="IH459" s="4"/>
      <c r="II459" s="4"/>
      <c r="IJ459" s="4"/>
      <c r="IK459" s="4"/>
      <c r="IL459" s="4"/>
      <c r="IM459" s="4"/>
      <c r="IN459" s="4"/>
      <c r="IO459" s="4"/>
      <c r="IP459" s="4"/>
      <c r="IQ459" s="4"/>
      <c r="IR459" s="4"/>
      <c r="IS459" s="4"/>
      <c r="IT459" s="4"/>
    </row>
    <row r="460" spans="1:254" s="1" customFormat="1" ht="14">
      <c r="A460" s="9">
        <v>3</v>
      </c>
      <c r="B460" s="9">
        <v>6</v>
      </c>
      <c r="C460" s="9">
        <v>4</v>
      </c>
      <c r="D460" s="9">
        <v>6</v>
      </c>
      <c r="E460" s="9">
        <v>5</v>
      </c>
      <c r="F460" s="9">
        <v>6</v>
      </c>
      <c r="G460" s="9"/>
      <c r="H460" s="9"/>
      <c r="I460" s="9"/>
      <c r="J460" s="9"/>
      <c r="K460" s="9"/>
      <c r="L460" s="9"/>
      <c r="M460" s="24"/>
      <c r="N460" s="9"/>
      <c r="O460" s="9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  <c r="AS460" s="27"/>
      <c r="AT460" s="27"/>
      <c r="AU460" s="27"/>
      <c r="AV460" s="27"/>
      <c r="AW460" s="27"/>
      <c r="AX460" s="27"/>
      <c r="AY460" s="27"/>
      <c r="AZ460" s="27"/>
      <c r="BA460" s="27"/>
      <c r="BB460" s="27"/>
      <c r="BC460" s="27"/>
      <c r="BD460" s="27"/>
      <c r="BE460" s="27"/>
      <c r="BF460" s="27"/>
      <c r="BG460" s="27"/>
      <c r="BH460" s="27"/>
      <c r="BI460" s="27"/>
      <c r="BJ460" s="27"/>
      <c r="BK460" s="27"/>
      <c r="BL460" s="27"/>
    </row>
    <row r="461" spans="1:254" s="2" customFormat="1" ht="14">
      <c r="A461" s="19">
        <v>85</v>
      </c>
      <c r="B461" s="19">
        <v>97</v>
      </c>
      <c r="C461" s="19">
        <v>96</v>
      </c>
      <c r="D461" s="19">
        <v>95</v>
      </c>
      <c r="E461" s="19">
        <v>92</v>
      </c>
      <c r="F461" s="19">
        <v>72.5</v>
      </c>
      <c r="G461" s="19"/>
      <c r="H461" s="19"/>
      <c r="I461" s="19"/>
      <c r="J461" s="19"/>
      <c r="K461" s="19"/>
      <c r="L461" s="19"/>
      <c r="M461" s="19"/>
      <c r="N461" s="19"/>
      <c r="O461" s="19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  <c r="AS461" s="27"/>
      <c r="AT461" s="27"/>
      <c r="AU461" s="27"/>
      <c r="AV461" s="27"/>
      <c r="AW461" s="27"/>
      <c r="AX461" s="27"/>
      <c r="AY461" s="27"/>
      <c r="AZ461" s="27"/>
      <c r="BA461" s="27"/>
      <c r="BB461" s="27"/>
      <c r="BC461" s="27"/>
      <c r="BD461" s="27"/>
      <c r="BE461" s="27"/>
      <c r="BF461" s="27"/>
      <c r="BG461" s="27"/>
      <c r="BH461" s="27"/>
      <c r="BI461" s="27"/>
      <c r="BJ461" s="27"/>
      <c r="BK461" s="27"/>
      <c r="BL461" s="27"/>
    </row>
    <row r="462" spans="1:254" s="1" customFormat="1" ht="14">
      <c r="A462" s="30" t="s">
        <v>775</v>
      </c>
      <c r="B462" s="9" t="s">
        <v>2</v>
      </c>
      <c r="C462" s="9">
        <v>31</v>
      </c>
      <c r="D462" s="9" t="s">
        <v>3</v>
      </c>
      <c r="E462" s="9" t="s">
        <v>581</v>
      </c>
      <c r="F462" s="9" t="s">
        <v>5</v>
      </c>
      <c r="G462" s="18">
        <f>(A464*A465+B464*B465+C464*C465+D464*D465+E464*E465+F464*F465+G464*G465+H464*H465+I464*I465+J464*J465+K464*K465)/C462</f>
        <v>85.451612903225808</v>
      </c>
      <c r="H462" s="9"/>
      <c r="I462" s="9"/>
      <c r="J462" s="9"/>
      <c r="K462" s="9"/>
      <c r="L462" s="24"/>
      <c r="M462" s="9"/>
      <c r="N462" s="9"/>
      <c r="O462" s="9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  <c r="AY462" s="27"/>
      <c r="AZ462" s="27"/>
      <c r="BA462" s="27"/>
      <c r="BB462" s="27"/>
      <c r="BC462" s="27"/>
      <c r="BD462" s="27"/>
      <c r="BE462" s="27"/>
      <c r="BF462" s="27"/>
      <c r="BG462" s="27"/>
      <c r="BH462" s="27"/>
      <c r="BI462" s="27"/>
      <c r="BJ462" s="27"/>
      <c r="BK462" s="27"/>
      <c r="BL462" s="27"/>
    </row>
    <row r="463" spans="1:254" s="2" customFormat="1" ht="14">
      <c r="A463" s="9" t="s">
        <v>776</v>
      </c>
      <c r="B463" s="9" t="s">
        <v>777</v>
      </c>
      <c r="C463" s="9" t="s">
        <v>778</v>
      </c>
      <c r="D463" s="9" t="s">
        <v>779</v>
      </c>
      <c r="E463" s="9" t="s">
        <v>780</v>
      </c>
      <c r="F463" s="9" t="s">
        <v>781</v>
      </c>
      <c r="G463" s="9" t="s">
        <v>769</v>
      </c>
      <c r="H463" s="9"/>
      <c r="I463" s="9"/>
      <c r="J463" s="9"/>
      <c r="K463" s="9"/>
      <c r="L463" s="9"/>
      <c r="M463" s="9"/>
      <c r="N463" s="24"/>
      <c r="O463" s="9"/>
      <c r="P463" s="1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  <c r="AY463" s="27"/>
      <c r="AZ463" s="27"/>
      <c r="BA463" s="27"/>
      <c r="BB463" s="27"/>
      <c r="BC463" s="27"/>
      <c r="BD463" s="27"/>
      <c r="BE463" s="27"/>
      <c r="BF463" s="27"/>
      <c r="BG463" s="27"/>
      <c r="BH463" s="27"/>
      <c r="BI463" s="27"/>
      <c r="BJ463" s="27"/>
      <c r="BK463" s="27"/>
      <c r="BL463" s="27"/>
      <c r="BM463" s="27"/>
    </row>
    <row r="464" spans="1:254" s="1" customFormat="1" ht="14">
      <c r="A464" s="9">
        <v>6</v>
      </c>
      <c r="B464" s="9">
        <v>5</v>
      </c>
      <c r="C464" s="9">
        <v>5</v>
      </c>
      <c r="D464" s="9">
        <v>5</v>
      </c>
      <c r="E464" s="9">
        <v>6</v>
      </c>
      <c r="F464" s="9">
        <v>3</v>
      </c>
      <c r="G464" s="9">
        <v>1</v>
      </c>
      <c r="H464" s="9"/>
      <c r="I464" s="9"/>
      <c r="J464" s="9"/>
      <c r="K464" s="9"/>
      <c r="L464" s="9"/>
      <c r="M464" s="9"/>
      <c r="N464" s="24"/>
      <c r="O464" s="9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  <c r="AS464" s="27"/>
      <c r="AT464" s="27"/>
      <c r="AU464" s="27"/>
      <c r="AV464" s="27"/>
      <c r="AW464" s="27"/>
      <c r="AX464" s="27"/>
      <c r="AY464" s="27"/>
      <c r="AZ464" s="27"/>
      <c r="BA464" s="27"/>
      <c r="BB464" s="27"/>
      <c r="BC464" s="27"/>
      <c r="BD464" s="27"/>
      <c r="BE464" s="27"/>
      <c r="BF464" s="27"/>
      <c r="BG464" s="27"/>
      <c r="BH464" s="27"/>
      <c r="BI464" s="27"/>
      <c r="BJ464" s="27"/>
      <c r="BK464" s="27"/>
      <c r="BL464" s="27"/>
      <c r="BM464" s="27"/>
    </row>
    <row r="465" spans="1:64" s="2" customFormat="1" ht="14">
      <c r="A465" s="19">
        <v>89</v>
      </c>
      <c r="B465" s="19">
        <v>79</v>
      </c>
      <c r="C465" s="19">
        <v>98</v>
      </c>
      <c r="D465" s="19">
        <v>76</v>
      </c>
      <c r="E465" s="19">
        <v>80</v>
      </c>
      <c r="F465" s="19">
        <v>95</v>
      </c>
      <c r="G465" s="19">
        <v>85</v>
      </c>
      <c r="H465" s="19"/>
      <c r="I465" s="19"/>
      <c r="J465" s="19"/>
      <c r="K465" s="19"/>
      <c r="L465" s="19"/>
      <c r="M465" s="19"/>
      <c r="N465" s="19"/>
      <c r="O465" s="19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7"/>
      <c r="AS465" s="27"/>
      <c r="AT465" s="27"/>
      <c r="AU465" s="27"/>
      <c r="AV465" s="27"/>
      <c r="AW465" s="27"/>
      <c r="AX465" s="27"/>
      <c r="AY465" s="27"/>
      <c r="AZ465" s="27"/>
      <c r="BA465" s="27"/>
      <c r="BB465" s="27"/>
      <c r="BC465" s="27"/>
      <c r="BD465" s="27"/>
      <c r="BE465" s="27"/>
      <c r="BF465" s="27"/>
      <c r="BG465" s="27"/>
      <c r="BH465" s="27"/>
      <c r="BI465" s="27"/>
      <c r="BJ465" s="27"/>
      <c r="BK465" s="27"/>
      <c r="BL465" s="27"/>
    </row>
    <row r="466" spans="1:64" s="1" customFormat="1" ht="14">
      <c r="A466" s="30" t="s">
        <v>782</v>
      </c>
      <c r="B466" s="9" t="s">
        <v>2</v>
      </c>
      <c r="C466" s="9">
        <v>34</v>
      </c>
      <c r="D466" s="9" t="s">
        <v>3</v>
      </c>
      <c r="E466" s="9" t="s">
        <v>783</v>
      </c>
      <c r="F466" s="42" t="s">
        <v>5</v>
      </c>
      <c r="G466" s="18">
        <f>(A468*A469+B468*B469+C468*C469+D468*D469+E468*E469+F468*F469+G468*G469+H468*H469+I468*I469+J468*J469+K468*K469)/C466</f>
        <v>93.352941176470594</v>
      </c>
      <c r="H466" s="9"/>
      <c r="I466" s="9"/>
      <c r="J466" s="9"/>
      <c r="K466" s="9"/>
      <c r="L466" s="24"/>
      <c r="M466" s="9"/>
      <c r="N466" s="9"/>
      <c r="O466" s="9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  <c r="AT466" s="27"/>
      <c r="AU466" s="27"/>
      <c r="AV466" s="27"/>
      <c r="AW466" s="27"/>
      <c r="AX466" s="27"/>
      <c r="AY466" s="27"/>
      <c r="AZ466" s="27"/>
      <c r="BA466" s="27"/>
      <c r="BB466" s="27"/>
      <c r="BC466" s="27"/>
      <c r="BD466" s="27"/>
      <c r="BE466" s="27"/>
      <c r="BF466" s="27"/>
      <c r="BG466" s="27"/>
      <c r="BH466" s="27"/>
      <c r="BI466" s="27"/>
      <c r="BJ466" s="27"/>
      <c r="BK466" s="27"/>
      <c r="BL466" s="27"/>
    </row>
    <row r="467" spans="1:64" s="2" customFormat="1" ht="14">
      <c r="A467" s="37" t="s">
        <v>784</v>
      </c>
      <c r="B467" s="37" t="s">
        <v>785</v>
      </c>
      <c r="C467" s="37" t="s">
        <v>786</v>
      </c>
      <c r="D467" s="53" t="s">
        <v>787</v>
      </c>
      <c r="E467" s="54" t="s">
        <v>788</v>
      </c>
      <c r="F467" s="55" t="s">
        <v>789</v>
      </c>
      <c r="G467" s="55"/>
      <c r="H467" s="9"/>
      <c r="I467" s="9"/>
      <c r="J467" s="9"/>
      <c r="K467" s="9"/>
      <c r="L467" s="9"/>
      <c r="M467" s="24"/>
      <c r="N467" s="9"/>
      <c r="O467" s="9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  <c r="AT467" s="27"/>
      <c r="AU467" s="27"/>
      <c r="AV467" s="27"/>
      <c r="AW467" s="27"/>
      <c r="AX467" s="27"/>
      <c r="AY467" s="27"/>
      <c r="AZ467" s="27"/>
      <c r="BA467" s="27"/>
      <c r="BB467" s="27"/>
      <c r="BC467" s="27"/>
      <c r="BD467" s="27"/>
      <c r="BE467" s="27"/>
      <c r="BF467" s="27"/>
      <c r="BG467" s="27"/>
      <c r="BH467" s="27"/>
      <c r="BI467" s="27"/>
      <c r="BJ467" s="27"/>
      <c r="BK467" s="27"/>
      <c r="BL467" s="27"/>
    </row>
    <row r="468" spans="1:64" s="1" customFormat="1" ht="14">
      <c r="A468" s="9">
        <v>4</v>
      </c>
      <c r="B468" s="9">
        <v>6</v>
      </c>
      <c r="C468" s="9">
        <v>6</v>
      </c>
      <c r="D468" s="56">
        <v>6</v>
      </c>
      <c r="E468" s="43">
        <v>6</v>
      </c>
      <c r="F468" s="55">
        <v>6</v>
      </c>
      <c r="G468" s="55"/>
      <c r="H468" s="9"/>
      <c r="I468" s="9"/>
      <c r="J468" s="9"/>
      <c r="K468" s="9"/>
      <c r="L468" s="9"/>
      <c r="M468" s="24"/>
      <c r="N468" s="9"/>
      <c r="O468" s="9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  <c r="AS468" s="27"/>
      <c r="AT468" s="27"/>
      <c r="AU468" s="27"/>
      <c r="AV468" s="27"/>
      <c r="AW468" s="27"/>
      <c r="AX468" s="27"/>
      <c r="AY468" s="27"/>
      <c r="AZ468" s="27"/>
      <c r="BA468" s="27"/>
      <c r="BB468" s="27"/>
      <c r="BC468" s="27"/>
      <c r="BD468" s="27"/>
      <c r="BE468" s="27"/>
      <c r="BF468" s="27"/>
      <c r="BG468" s="27"/>
      <c r="BH468" s="27"/>
      <c r="BI468" s="27"/>
      <c r="BJ468" s="27"/>
      <c r="BK468" s="27"/>
      <c r="BL468" s="27"/>
    </row>
    <row r="469" spans="1:64" s="2" customFormat="1" ht="14">
      <c r="A469" s="19">
        <v>96</v>
      </c>
      <c r="B469" s="19">
        <v>95</v>
      </c>
      <c r="C469" s="19">
        <v>98</v>
      </c>
      <c r="D469" s="19">
        <v>98</v>
      </c>
      <c r="E469" s="19">
        <v>93</v>
      </c>
      <c r="F469" s="57">
        <v>81</v>
      </c>
      <c r="G469" s="19"/>
      <c r="H469" s="19"/>
      <c r="I469" s="19"/>
      <c r="J469" s="19"/>
      <c r="K469" s="19"/>
      <c r="L469" s="19"/>
      <c r="M469" s="19"/>
      <c r="N469" s="19"/>
      <c r="O469" s="19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  <c r="AS469" s="27"/>
      <c r="AT469" s="27"/>
      <c r="AU469" s="27"/>
      <c r="AV469" s="27"/>
      <c r="AW469" s="27"/>
      <c r="AX469" s="27"/>
      <c r="AY469" s="27"/>
      <c r="AZ469" s="27"/>
      <c r="BA469" s="27"/>
      <c r="BB469" s="27"/>
      <c r="BC469" s="27"/>
      <c r="BD469" s="27"/>
      <c r="BE469" s="27"/>
      <c r="BF469" s="27"/>
      <c r="BG469" s="27"/>
      <c r="BH469" s="27"/>
      <c r="BI469" s="27"/>
      <c r="BJ469" s="27"/>
      <c r="BK469" s="27"/>
      <c r="BL469" s="27"/>
    </row>
    <row r="470" spans="1:64" s="1" customFormat="1" ht="14">
      <c r="A470" s="17" t="s">
        <v>790</v>
      </c>
      <c r="B470" s="38" t="s">
        <v>732</v>
      </c>
      <c r="C470" s="38">
        <v>26</v>
      </c>
      <c r="D470" s="38" t="s">
        <v>3</v>
      </c>
      <c r="E470" s="38" t="s">
        <v>791</v>
      </c>
      <c r="F470" s="38" t="s">
        <v>5</v>
      </c>
      <c r="G470" s="18">
        <f>(A472*A473+B472*B473+C472*C473+D472*D473+E472*E473+F472*F473)/C470</f>
        <v>93.384615384615387</v>
      </c>
      <c r="H470" s="9"/>
      <c r="I470" s="9"/>
      <c r="J470" s="9"/>
      <c r="K470" s="9"/>
      <c r="L470" s="24"/>
      <c r="M470" s="9"/>
      <c r="N470" s="9"/>
      <c r="O470" s="9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</row>
    <row r="471" spans="1:64" s="2" customFormat="1" ht="14">
      <c r="A471" s="37" t="s">
        <v>792</v>
      </c>
      <c r="B471" s="37" t="s">
        <v>793</v>
      </c>
      <c r="C471" s="37" t="s">
        <v>794</v>
      </c>
      <c r="D471" s="37" t="s">
        <v>795</v>
      </c>
      <c r="E471" s="37" t="s">
        <v>796</v>
      </c>
      <c r="F471" s="37" t="s">
        <v>797</v>
      </c>
      <c r="G471" s="9"/>
      <c r="H471" s="9"/>
      <c r="I471" s="9"/>
      <c r="J471" s="9"/>
      <c r="K471" s="9"/>
      <c r="L471" s="9"/>
      <c r="M471" s="24"/>
      <c r="N471" s="9"/>
      <c r="O471" s="9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</row>
    <row r="472" spans="1:64" s="1" customFormat="1" ht="14">
      <c r="A472" s="9">
        <v>1</v>
      </c>
      <c r="B472" s="9">
        <v>6</v>
      </c>
      <c r="C472" s="9">
        <v>6</v>
      </c>
      <c r="D472" s="9">
        <v>6</v>
      </c>
      <c r="E472" s="9">
        <v>1</v>
      </c>
      <c r="F472" s="9">
        <v>6</v>
      </c>
      <c r="G472" s="9"/>
      <c r="H472" s="9"/>
      <c r="I472" s="9"/>
      <c r="J472" s="9"/>
      <c r="K472" s="9"/>
      <c r="L472" s="9"/>
      <c r="M472" s="24"/>
      <c r="N472" s="9"/>
      <c r="O472" s="9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</row>
    <row r="473" spans="1:64" s="2" customFormat="1" ht="14">
      <c r="A473" s="19">
        <v>92</v>
      </c>
      <c r="B473" s="19">
        <v>98</v>
      </c>
      <c r="C473" s="19">
        <v>95</v>
      </c>
      <c r="D473" s="19">
        <v>90</v>
      </c>
      <c r="E473" s="19">
        <v>80</v>
      </c>
      <c r="F473" s="19">
        <v>93</v>
      </c>
      <c r="G473" s="19"/>
      <c r="H473" s="19"/>
      <c r="I473" s="19"/>
      <c r="J473" s="19"/>
      <c r="K473" s="19"/>
      <c r="L473" s="19"/>
      <c r="M473" s="19"/>
      <c r="N473" s="19"/>
      <c r="O473" s="19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</row>
    <row r="474" spans="1:64" s="1" customFormat="1" ht="14">
      <c r="A474" s="29" t="s">
        <v>798</v>
      </c>
      <c r="B474" s="38" t="s">
        <v>732</v>
      </c>
      <c r="C474" s="38">
        <v>36</v>
      </c>
      <c r="D474" s="38" t="s">
        <v>3</v>
      </c>
      <c r="E474" s="38" t="s">
        <v>791</v>
      </c>
      <c r="F474" s="38" t="s">
        <v>5</v>
      </c>
      <c r="G474" s="18">
        <f>(A476*A477+B476*B477+C476*C477+D476*D477+E476*E477+F476*F477+G476*G477)/C474</f>
        <v>93.222222222222229</v>
      </c>
      <c r="H474" s="9"/>
      <c r="I474" s="9"/>
      <c r="J474" s="9"/>
      <c r="K474" s="9"/>
      <c r="L474" s="24"/>
      <c r="M474" s="9"/>
      <c r="N474" s="9"/>
      <c r="O474" s="9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</row>
    <row r="475" spans="1:64" s="2" customFormat="1" ht="14">
      <c r="A475" s="58" t="s">
        <v>799</v>
      </c>
      <c r="B475" s="58" t="s">
        <v>800</v>
      </c>
      <c r="C475" s="58" t="s">
        <v>801</v>
      </c>
      <c r="D475" s="58" t="s">
        <v>802</v>
      </c>
      <c r="E475" s="58" t="s">
        <v>803</v>
      </c>
      <c r="F475" s="37" t="s">
        <v>804</v>
      </c>
      <c r="G475" s="37" t="s">
        <v>805</v>
      </c>
      <c r="H475" s="9"/>
      <c r="I475" s="9"/>
      <c r="J475" s="9"/>
      <c r="K475" s="9"/>
      <c r="L475" s="9"/>
      <c r="M475" s="24"/>
      <c r="N475" s="9"/>
      <c r="O475" s="9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</row>
    <row r="476" spans="1:64" s="1" customFormat="1" ht="14">
      <c r="A476" s="20">
        <v>6</v>
      </c>
      <c r="B476" s="20">
        <v>6</v>
      </c>
      <c r="C476" s="20">
        <v>5</v>
      </c>
      <c r="D476" s="20">
        <v>6</v>
      </c>
      <c r="E476" s="20">
        <v>1</v>
      </c>
      <c r="F476" s="9">
        <v>6</v>
      </c>
      <c r="G476" s="9">
        <v>6</v>
      </c>
      <c r="H476" s="9"/>
      <c r="I476" s="9"/>
      <c r="J476" s="9"/>
      <c r="K476" s="9"/>
      <c r="L476" s="9"/>
      <c r="M476" s="24"/>
      <c r="N476" s="9"/>
      <c r="O476" s="9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</row>
    <row r="477" spans="1:64" s="2" customFormat="1" ht="14">
      <c r="A477" s="19">
        <v>97</v>
      </c>
      <c r="B477" s="19">
        <v>96</v>
      </c>
      <c r="C477" s="19">
        <v>95</v>
      </c>
      <c r="D477" s="19">
        <v>94</v>
      </c>
      <c r="E477" s="19">
        <v>85</v>
      </c>
      <c r="F477" s="19">
        <v>90.5</v>
      </c>
      <c r="G477" s="19">
        <v>88.5</v>
      </c>
      <c r="H477" s="19"/>
      <c r="I477" s="19"/>
      <c r="J477" s="19"/>
      <c r="K477" s="19"/>
      <c r="L477" s="19"/>
      <c r="M477" s="19"/>
      <c r="N477" s="19"/>
      <c r="O477" s="19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</row>
    <row r="478" spans="1:64" s="1" customFormat="1" ht="14">
      <c r="A478" s="29" t="s">
        <v>806</v>
      </c>
      <c r="B478" s="38" t="s">
        <v>732</v>
      </c>
      <c r="C478" s="38">
        <v>24</v>
      </c>
      <c r="D478" s="38" t="s">
        <v>3</v>
      </c>
      <c r="E478" s="38" t="s">
        <v>791</v>
      </c>
      <c r="F478" s="38" t="s">
        <v>5</v>
      </c>
      <c r="G478" s="18">
        <f>(A480*A481+B480*B481+C480*C481+D480*D481)/C478</f>
        <v>95</v>
      </c>
      <c r="H478" s="9"/>
      <c r="I478" s="9"/>
      <c r="J478" s="9"/>
      <c r="K478" s="9"/>
      <c r="L478" s="24"/>
      <c r="M478" s="9"/>
      <c r="N478" s="9"/>
      <c r="O478" s="9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</row>
    <row r="479" spans="1:64" s="2" customFormat="1" ht="14">
      <c r="A479" s="58" t="s">
        <v>807</v>
      </c>
      <c r="B479" s="58" t="s">
        <v>808</v>
      </c>
      <c r="C479" s="58" t="s">
        <v>809</v>
      </c>
      <c r="D479" s="58" t="s">
        <v>810</v>
      </c>
      <c r="E479" s="20"/>
      <c r="F479" s="20"/>
      <c r="G479" s="20"/>
      <c r="H479" s="9"/>
      <c r="I479" s="9"/>
      <c r="J479" s="9"/>
      <c r="K479" s="9"/>
      <c r="L479" s="9"/>
      <c r="M479" s="24"/>
      <c r="N479" s="9"/>
      <c r="O479" s="9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</row>
    <row r="480" spans="1:64" s="1" customFormat="1" ht="14">
      <c r="A480" s="20">
        <v>6</v>
      </c>
      <c r="B480" s="20">
        <v>6</v>
      </c>
      <c r="C480" s="20">
        <v>6</v>
      </c>
      <c r="D480" s="20">
        <v>6</v>
      </c>
      <c r="E480" s="20"/>
      <c r="F480" s="20"/>
      <c r="G480" s="20"/>
      <c r="H480" s="9"/>
      <c r="I480" s="9"/>
      <c r="J480" s="9"/>
      <c r="K480" s="9"/>
      <c r="L480" s="9"/>
      <c r="M480" s="24"/>
      <c r="N480" s="9"/>
      <c r="O480" s="9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</row>
    <row r="481" spans="1:254" s="2" customFormat="1" ht="14">
      <c r="A481" s="31">
        <v>98</v>
      </c>
      <c r="B481" s="31">
        <v>96</v>
      </c>
      <c r="C481" s="31">
        <v>94</v>
      </c>
      <c r="D481" s="31">
        <v>92</v>
      </c>
      <c r="E481" s="31"/>
      <c r="F481" s="31"/>
      <c r="G481" s="31"/>
      <c r="H481" s="19"/>
      <c r="I481" s="19"/>
      <c r="J481" s="19"/>
      <c r="K481" s="19"/>
      <c r="L481" s="19"/>
      <c r="M481" s="19"/>
      <c r="N481" s="19"/>
      <c r="O481" s="19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</row>
    <row r="482" spans="1:254" s="5" customFormat="1" ht="24">
      <c r="A482" s="101" t="s">
        <v>811</v>
      </c>
      <c r="B482" s="101"/>
      <c r="C482" s="101"/>
      <c r="D482" s="101"/>
      <c r="E482" s="101"/>
      <c r="F482" s="101"/>
      <c r="G482" s="101"/>
      <c r="H482" s="101"/>
      <c r="I482" s="101"/>
      <c r="J482" s="101"/>
      <c r="K482" s="101"/>
      <c r="L482" s="101"/>
      <c r="M482" s="101"/>
      <c r="N482" s="101"/>
      <c r="O482" s="101"/>
      <c r="P482" s="60"/>
      <c r="Q482" s="61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  <c r="AQ482" s="60"/>
      <c r="AR482" s="60"/>
      <c r="AS482" s="60"/>
      <c r="AT482" s="60"/>
      <c r="AU482" s="60"/>
      <c r="AV482" s="60"/>
      <c r="AW482" s="60"/>
      <c r="AX482" s="60"/>
      <c r="AY482" s="60"/>
      <c r="AZ482" s="60"/>
      <c r="BA482" s="60"/>
      <c r="BB482" s="60"/>
      <c r="BC482" s="60"/>
      <c r="BD482" s="60"/>
      <c r="BE482" s="60"/>
      <c r="BF482" s="60"/>
      <c r="BG482" s="60"/>
      <c r="BH482" s="60"/>
      <c r="BI482" s="60"/>
      <c r="BJ482" s="60"/>
      <c r="BK482" s="60"/>
      <c r="BL482" s="60"/>
      <c r="BM482" s="60"/>
      <c r="BN482" s="60"/>
      <c r="BO482" s="60"/>
      <c r="BP482" s="60"/>
      <c r="BQ482" s="60"/>
      <c r="BR482" s="60"/>
      <c r="BS482" s="60"/>
      <c r="BT482" s="60"/>
      <c r="BU482" s="60"/>
      <c r="BV482" s="60"/>
      <c r="BW482" s="60"/>
      <c r="BX482" s="60"/>
      <c r="BY482" s="60"/>
      <c r="BZ482" s="60"/>
      <c r="CA482" s="60"/>
      <c r="CB482" s="60"/>
      <c r="CC482" s="60"/>
      <c r="CD482" s="60"/>
      <c r="CE482" s="60"/>
      <c r="CF482" s="60"/>
      <c r="CG482" s="60"/>
      <c r="CH482" s="60"/>
      <c r="CI482" s="60"/>
      <c r="CJ482" s="60"/>
      <c r="CK482" s="60"/>
      <c r="CL482" s="60"/>
      <c r="CM482" s="60"/>
      <c r="CN482" s="60"/>
      <c r="CO482" s="60"/>
      <c r="CP482" s="60"/>
      <c r="CQ482" s="60"/>
      <c r="CR482" s="60"/>
      <c r="CS482" s="60"/>
      <c r="CT482" s="60"/>
      <c r="CU482" s="60"/>
      <c r="CV482" s="60"/>
      <c r="CW482" s="60"/>
      <c r="CX482" s="60"/>
      <c r="CY482" s="60"/>
      <c r="CZ482" s="60"/>
      <c r="DA482" s="60"/>
      <c r="DB482" s="60"/>
      <c r="DC482" s="60"/>
      <c r="DD482" s="60"/>
      <c r="DE482" s="60"/>
      <c r="DF482" s="60"/>
      <c r="DG482" s="60"/>
      <c r="DH482" s="60"/>
      <c r="DI482" s="60"/>
      <c r="DJ482" s="60"/>
      <c r="DK482" s="60"/>
      <c r="DL482" s="60"/>
      <c r="DM482" s="60"/>
      <c r="DN482" s="60"/>
      <c r="DO482" s="60"/>
      <c r="DP482" s="60"/>
      <c r="DQ482" s="60"/>
      <c r="DR482" s="60"/>
      <c r="DS482" s="60"/>
      <c r="DT482" s="60"/>
      <c r="DU482" s="60"/>
      <c r="DV482" s="60"/>
      <c r="DW482" s="60"/>
      <c r="DX482" s="60"/>
      <c r="DY482" s="60"/>
      <c r="DZ482" s="60"/>
      <c r="EA482" s="60"/>
      <c r="EB482" s="60"/>
      <c r="EC482" s="60"/>
      <c r="ED482" s="60"/>
      <c r="EE482" s="60"/>
      <c r="EF482" s="60"/>
      <c r="EG482" s="60"/>
      <c r="EH482" s="60"/>
      <c r="EI482" s="60"/>
      <c r="EJ482" s="60"/>
      <c r="EK482" s="60"/>
      <c r="EL482" s="60"/>
      <c r="EM482" s="60"/>
      <c r="EN482" s="60"/>
      <c r="EO482" s="60"/>
      <c r="EP482" s="60"/>
      <c r="EQ482" s="60"/>
      <c r="ER482" s="60"/>
      <c r="ES482" s="60"/>
      <c r="ET482" s="60"/>
      <c r="EU482" s="60"/>
      <c r="EV482" s="60"/>
      <c r="EW482" s="60"/>
      <c r="EX482" s="60"/>
      <c r="EY482" s="60"/>
      <c r="EZ482" s="60"/>
      <c r="FA482" s="60"/>
      <c r="FB482" s="60"/>
      <c r="FC482" s="60"/>
      <c r="FD482" s="60"/>
      <c r="FE482" s="60"/>
      <c r="FF482" s="60"/>
      <c r="FG482" s="60"/>
      <c r="FH482" s="60"/>
      <c r="FI482" s="60"/>
      <c r="FJ482" s="60"/>
      <c r="FK482" s="60"/>
      <c r="FL482" s="60"/>
      <c r="FM482" s="60"/>
      <c r="FN482" s="60"/>
      <c r="FO482" s="60"/>
      <c r="FP482" s="60"/>
      <c r="FQ482" s="60"/>
      <c r="FR482" s="60"/>
      <c r="FS482" s="60"/>
      <c r="FT482" s="60"/>
      <c r="FU482" s="60"/>
      <c r="FV482" s="60"/>
      <c r="FW482" s="60"/>
      <c r="FX482" s="60"/>
      <c r="FY482" s="60"/>
      <c r="FZ482" s="60"/>
      <c r="GA482" s="60"/>
      <c r="GB482" s="60"/>
      <c r="GC482" s="60"/>
      <c r="GD482" s="60"/>
      <c r="GE482" s="60"/>
      <c r="GF482" s="60"/>
      <c r="GG482" s="60"/>
      <c r="GH482" s="60"/>
      <c r="GI482" s="60"/>
      <c r="GJ482" s="60"/>
      <c r="GK482" s="60"/>
      <c r="GL482" s="60"/>
      <c r="GM482" s="60"/>
      <c r="GN482" s="60"/>
      <c r="GO482" s="60"/>
      <c r="GP482" s="60"/>
      <c r="GQ482" s="60"/>
      <c r="GR482" s="60"/>
      <c r="GS482" s="60"/>
      <c r="GT482" s="60"/>
      <c r="GU482" s="60"/>
      <c r="GV482" s="60"/>
      <c r="GW482" s="60"/>
      <c r="GX482" s="60"/>
      <c r="GY482" s="60"/>
      <c r="GZ482" s="60"/>
      <c r="HA482" s="60"/>
      <c r="HB482" s="60"/>
      <c r="HC482" s="60"/>
      <c r="HD482" s="60"/>
      <c r="HE482" s="60"/>
      <c r="HF482" s="60"/>
      <c r="HG482" s="60"/>
      <c r="HH482" s="60"/>
      <c r="HI482" s="60"/>
      <c r="HJ482" s="60"/>
      <c r="HK482" s="60"/>
      <c r="HL482" s="60"/>
      <c r="HM482" s="60"/>
      <c r="HN482" s="60"/>
      <c r="HO482" s="60"/>
      <c r="HP482" s="60"/>
      <c r="HQ482" s="60"/>
      <c r="HR482" s="60"/>
      <c r="HS482" s="60"/>
      <c r="HT482" s="60"/>
      <c r="HU482" s="60"/>
      <c r="HV482" s="60"/>
      <c r="HW482" s="60"/>
      <c r="HX482" s="60"/>
      <c r="HY482" s="60"/>
      <c r="HZ482" s="60"/>
      <c r="IA482" s="60"/>
      <c r="IB482" s="60"/>
      <c r="IC482" s="60"/>
      <c r="ID482" s="60"/>
      <c r="IE482" s="60"/>
      <c r="IF482" s="60"/>
      <c r="IG482" s="60"/>
      <c r="IH482" s="60"/>
      <c r="II482" s="60"/>
      <c r="IJ482" s="60"/>
      <c r="IK482" s="60"/>
      <c r="IL482" s="60"/>
      <c r="IM482" s="60"/>
      <c r="IN482" s="60"/>
      <c r="IO482" s="60"/>
      <c r="IP482" s="60"/>
      <c r="IQ482" s="60"/>
      <c r="IR482" s="60"/>
      <c r="IS482" s="60"/>
      <c r="IT482" s="60"/>
    </row>
    <row r="483" spans="1:254" s="1" customFormat="1" ht="14">
      <c r="A483" s="29" t="s">
        <v>812</v>
      </c>
      <c r="B483" s="38" t="s">
        <v>732</v>
      </c>
      <c r="C483" s="38">
        <v>25</v>
      </c>
      <c r="D483" s="38" t="s">
        <v>3</v>
      </c>
      <c r="E483" s="38" t="s">
        <v>581</v>
      </c>
      <c r="F483" s="38" t="s">
        <v>5</v>
      </c>
      <c r="G483" s="18">
        <f>(A485*A486+B485*B486+C485*C486+D485*D486+E485*E486+F485*F486)/C483</f>
        <v>91.96</v>
      </c>
      <c r="H483" s="9"/>
      <c r="I483" s="9"/>
      <c r="J483" s="9"/>
      <c r="K483" s="9"/>
      <c r="L483" s="24"/>
      <c r="M483" s="9"/>
      <c r="N483" s="9"/>
      <c r="O483" s="9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</row>
    <row r="484" spans="1:254" s="2" customFormat="1" ht="14">
      <c r="A484" s="20" t="s">
        <v>813</v>
      </c>
      <c r="B484" s="20" t="s">
        <v>814</v>
      </c>
      <c r="C484" s="20" t="s">
        <v>815</v>
      </c>
      <c r="D484" s="20" t="s">
        <v>816</v>
      </c>
      <c r="E484" s="20" t="s">
        <v>817</v>
      </c>
      <c r="F484" s="20" t="s">
        <v>818</v>
      </c>
      <c r="G484" s="20"/>
      <c r="H484" s="9"/>
      <c r="I484" s="9"/>
      <c r="J484" s="9"/>
      <c r="K484" s="9"/>
      <c r="L484" s="9"/>
      <c r="M484" s="24"/>
      <c r="N484" s="9"/>
      <c r="O484" s="9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</row>
    <row r="485" spans="1:254" s="1" customFormat="1" ht="14">
      <c r="A485" s="20">
        <v>6</v>
      </c>
      <c r="B485" s="20">
        <v>4</v>
      </c>
      <c r="C485" s="20">
        <v>4</v>
      </c>
      <c r="D485" s="20">
        <v>5</v>
      </c>
      <c r="E485" s="20">
        <v>5</v>
      </c>
      <c r="F485" s="20">
        <v>1</v>
      </c>
      <c r="G485" s="20"/>
      <c r="H485" s="9"/>
      <c r="I485" s="9"/>
      <c r="J485" s="9"/>
      <c r="K485" s="9"/>
      <c r="L485" s="9"/>
      <c r="M485" s="24"/>
      <c r="N485" s="9"/>
      <c r="O485" s="9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</row>
    <row r="486" spans="1:254" s="2" customFormat="1" ht="14">
      <c r="A486" s="19">
        <v>93</v>
      </c>
      <c r="B486" s="19">
        <v>89</v>
      </c>
      <c r="C486" s="19">
        <v>93</v>
      </c>
      <c r="D486" s="19">
        <v>90</v>
      </c>
      <c r="E486" s="19">
        <v>94</v>
      </c>
      <c r="F486" s="19">
        <v>93</v>
      </c>
      <c r="G486" s="19"/>
      <c r="H486" s="19"/>
      <c r="I486" s="19"/>
      <c r="J486" s="19"/>
      <c r="K486" s="19"/>
      <c r="L486" s="19"/>
      <c r="M486" s="19"/>
      <c r="N486" s="19"/>
      <c r="O486" s="19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</row>
    <row r="487" spans="1:254" s="1" customFormat="1" ht="14">
      <c r="A487" s="17" t="s">
        <v>819</v>
      </c>
      <c r="B487" s="38" t="s">
        <v>732</v>
      </c>
      <c r="C487" s="38">
        <v>26</v>
      </c>
      <c r="D487" s="38" t="s">
        <v>3</v>
      </c>
      <c r="E487" s="38" t="s">
        <v>820</v>
      </c>
      <c r="F487" s="38" t="s">
        <v>5</v>
      </c>
      <c r="G487" s="18">
        <f>(A489*A490+B489*B490+C489*C490+D489*D490+E489*E490+F489*F490)/C487</f>
        <v>88.769230769230774</v>
      </c>
      <c r="H487" s="9"/>
      <c r="I487" s="9"/>
      <c r="J487" s="9"/>
      <c r="K487" s="9"/>
      <c r="L487" s="24"/>
      <c r="M487" s="9"/>
      <c r="N487" s="9"/>
      <c r="O487" s="9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</row>
    <row r="488" spans="1:254" s="2" customFormat="1" ht="14">
      <c r="A488" s="32" t="s">
        <v>821</v>
      </c>
      <c r="B488" s="32" t="s">
        <v>822</v>
      </c>
      <c r="C488" s="32" t="s">
        <v>823</v>
      </c>
      <c r="D488" s="32" t="s">
        <v>824</v>
      </c>
      <c r="E488" s="32" t="s">
        <v>825</v>
      </c>
      <c r="F488" s="59" t="s">
        <v>826</v>
      </c>
      <c r="G488" s="9"/>
      <c r="H488" s="9"/>
      <c r="I488" s="9"/>
      <c r="J488" s="9"/>
      <c r="K488" s="9"/>
      <c r="L488" s="9"/>
      <c r="M488" s="24"/>
      <c r="N488" s="9"/>
      <c r="O488" s="9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</row>
    <row r="489" spans="1:254" s="1" customFormat="1" ht="14">
      <c r="A489" s="32">
        <v>5</v>
      </c>
      <c r="B489" s="32">
        <v>6</v>
      </c>
      <c r="C489" s="32">
        <v>2</v>
      </c>
      <c r="D489" s="32">
        <v>6</v>
      </c>
      <c r="E489" s="32">
        <v>5</v>
      </c>
      <c r="F489" s="32">
        <v>2</v>
      </c>
      <c r="G489" s="9"/>
      <c r="H489" s="9"/>
      <c r="I489" s="9"/>
      <c r="J489" s="9"/>
      <c r="K489" s="9"/>
      <c r="L489" s="9"/>
      <c r="M489" s="24"/>
      <c r="N489" s="9"/>
      <c r="O489" s="9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</row>
    <row r="490" spans="1:254" s="2" customFormat="1" ht="14">
      <c r="A490" s="19">
        <v>77</v>
      </c>
      <c r="B490" s="19">
        <v>96</v>
      </c>
      <c r="C490" s="19">
        <v>93</v>
      </c>
      <c r="D490" s="19">
        <v>85</v>
      </c>
      <c r="E490" s="19">
        <v>91</v>
      </c>
      <c r="F490" s="19">
        <v>98</v>
      </c>
      <c r="G490" s="19"/>
      <c r="H490" s="19"/>
      <c r="I490" s="19"/>
      <c r="J490" s="19"/>
      <c r="K490" s="19"/>
      <c r="L490" s="19"/>
      <c r="M490" s="19"/>
      <c r="N490" s="19"/>
      <c r="O490" s="19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</row>
    <row r="491" spans="1:254" s="1" customFormat="1" ht="14">
      <c r="A491" s="29" t="s">
        <v>827</v>
      </c>
      <c r="B491" s="38" t="s">
        <v>732</v>
      </c>
      <c r="C491" s="38">
        <v>28</v>
      </c>
      <c r="D491" s="38" t="s">
        <v>3</v>
      </c>
      <c r="E491" s="38" t="s">
        <v>820</v>
      </c>
      <c r="F491" s="38" t="s">
        <v>5</v>
      </c>
      <c r="G491" s="18">
        <f>(A493*A494+B493*B494+C493*C494+D493*D494+E493*E494+F493*F494)/C491</f>
        <v>91.821428571428569</v>
      </c>
      <c r="H491" s="9"/>
      <c r="I491" s="9"/>
      <c r="J491" s="9"/>
      <c r="K491" s="9"/>
      <c r="L491" s="24"/>
      <c r="M491" s="9"/>
      <c r="N491" s="9"/>
      <c r="O491" s="9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</row>
    <row r="492" spans="1:254" s="2" customFormat="1" ht="14">
      <c r="A492" s="20" t="s">
        <v>828</v>
      </c>
      <c r="B492" s="20" t="s">
        <v>829</v>
      </c>
      <c r="C492" s="20" t="s">
        <v>830</v>
      </c>
      <c r="D492" s="20" t="s">
        <v>831</v>
      </c>
      <c r="E492" s="20" t="s">
        <v>832</v>
      </c>
      <c r="F492" s="20" t="s">
        <v>833</v>
      </c>
      <c r="G492" s="20"/>
      <c r="H492" s="9"/>
      <c r="I492" s="9"/>
      <c r="J492" s="9"/>
      <c r="K492" s="9"/>
      <c r="L492" s="9"/>
      <c r="M492" s="24"/>
      <c r="N492" s="9"/>
      <c r="O492" s="9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</row>
    <row r="493" spans="1:254" s="1" customFormat="1" ht="14">
      <c r="A493" s="20">
        <v>4</v>
      </c>
      <c r="B493" s="20">
        <v>6</v>
      </c>
      <c r="C493" s="20">
        <v>5</v>
      </c>
      <c r="D493" s="20">
        <v>6</v>
      </c>
      <c r="E493" s="20">
        <v>6</v>
      </c>
      <c r="F493" s="20">
        <v>1</v>
      </c>
      <c r="G493" s="20"/>
      <c r="H493" s="9"/>
      <c r="I493" s="9"/>
      <c r="J493" s="9"/>
      <c r="K493" s="9"/>
      <c r="L493" s="9"/>
      <c r="M493" s="24"/>
      <c r="N493" s="9"/>
      <c r="O493" s="9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</row>
    <row r="494" spans="1:254" s="2" customFormat="1" ht="14">
      <c r="A494" s="31">
        <v>93</v>
      </c>
      <c r="B494" s="31">
        <v>92</v>
      </c>
      <c r="C494" s="31">
        <v>92</v>
      </c>
      <c r="D494" s="31">
        <v>91</v>
      </c>
      <c r="E494" s="31">
        <v>91</v>
      </c>
      <c r="F494" s="31">
        <v>95</v>
      </c>
      <c r="G494" s="31"/>
      <c r="H494" s="19"/>
      <c r="I494" s="19"/>
      <c r="J494" s="19"/>
      <c r="K494" s="19"/>
      <c r="L494" s="19"/>
      <c r="M494" s="19"/>
      <c r="N494" s="19"/>
      <c r="O494" s="19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</row>
    <row r="495" spans="1:254" s="1" customFormat="1" ht="14">
      <c r="A495" s="17" t="s">
        <v>834</v>
      </c>
      <c r="B495" s="38" t="s">
        <v>732</v>
      </c>
      <c r="C495" s="38">
        <v>38</v>
      </c>
      <c r="D495" s="94" t="s">
        <v>1278</v>
      </c>
      <c r="E495" s="38" t="s">
        <v>745</v>
      </c>
      <c r="F495" s="38" t="s">
        <v>5</v>
      </c>
      <c r="G495" s="18">
        <f>(A497*A498+B497*B498+C497*C498+D497*D498+E497*E498+F497*F498+G497*G498+H497*H498)/C495</f>
        <v>91.78947368421052</v>
      </c>
      <c r="H495" s="9"/>
      <c r="I495" s="9"/>
      <c r="J495" s="9"/>
      <c r="K495" s="9"/>
      <c r="L495" s="24"/>
      <c r="M495" s="9"/>
      <c r="N495" s="9"/>
      <c r="O495" s="9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</row>
    <row r="496" spans="1:254" s="2" customFormat="1" ht="14">
      <c r="A496" s="20" t="s">
        <v>835</v>
      </c>
      <c r="B496" s="20" t="s">
        <v>836</v>
      </c>
      <c r="C496" s="20" t="s">
        <v>837</v>
      </c>
      <c r="D496" s="20" t="s">
        <v>838</v>
      </c>
      <c r="E496" s="20" t="s">
        <v>839</v>
      </c>
      <c r="F496" s="9" t="s">
        <v>840</v>
      </c>
      <c r="G496" s="9" t="s">
        <v>841</v>
      </c>
      <c r="H496" s="37" t="s">
        <v>826</v>
      </c>
      <c r="I496" s="9"/>
      <c r="J496" s="9"/>
      <c r="K496" s="9"/>
      <c r="L496" s="9"/>
      <c r="M496" s="24"/>
      <c r="N496" s="9"/>
      <c r="O496" s="9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</row>
    <row r="497" spans="1:64" s="1" customFormat="1" ht="14">
      <c r="A497" s="20">
        <v>6</v>
      </c>
      <c r="B497" s="20">
        <v>6</v>
      </c>
      <c r="C497" s="20">
        <v>6</v>
      </c>
      <c r="D497" s="20">
        <v>6</v>
      </c>
      <c r="E497" s="20">
        <v>6</v>
      </c>
      <c r="F497" s="9">
        <v>5</v>
      </c>
      <c r="G497" s="9">
        <v>2</v>
      </c>
      <c r="H497" s="9">
        <v>1</v>
      </c>
      <c r="I497" s="9"/>
      <c r="J497" s="9"/>
      <c r="K497" s="9"/>
      <c r="L497" s="9"/>
      <c r="M497" s="24"/>
      <c r="N497" s="9"/>
      <c r="O497" s="9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</row>
    <row r="498" spans="1:64" s="2" customFormat="1" ht="14">
      <c r="A498" s="31">
        <v>96</v>
      </c>
      <c r="B498" s="31">
        <v>81</v>
      </c>
      <c r="C498" s="31">
        <v>92</v>
      </c>
      <c r="D498" s="31">
        <v>89</v>
      </c>
      <c r="E498" s="31">
        <v>95</v>
      </c>
      <c r="F498" s="19">
        <v>96</v>
      </c>
      <c r="G498" s="19">
        <v>96</v>
      </c>
      <c r="H498" s="19">
        <v>98</v>
      </c>
      <c r="I498" s="19"/>
      <c r="J498" s="19"/>
      <c r="K498" s="19"/>
      <c r="L498" s="19"/>
      <c r="M498" s="19"/>
      <c r="N498" s="19"/>
      <c r="O498" s="19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</row>
    <row r="499" spans="1:64" s="1" customFormat="1" ht="14">
      <c r="A499" s="30" t="s">
        <v>842</v>
      </c>
      <c r="B499" s="38" t="s">
        <v>732</v>
      </c>
      <c r="C499" s="38">
        <v>32</v>
      </c>
      <c r="D499" s="38" t="s">
        <v>3</v>
      </c>
      <c r="E499" s="38" t="s">
        <v>843</v>
      </c>
      <c r="F499" s="38" t="s">
        <v>5</v>
      </c>
      <c r="G499" s="18">
        <f>(A501*A502+B501*B502+C501*C502+D501*D502+E501*E502+F501*F502)/C499</f>
        <v>94.25</v>
      </c>
      <c r="H499" s="9"/>
      <c r="I499" s="9"/>
      <c r="J499" s="9"/>
      <c r="K499" s="9"/>
      <c r="L499" s="24"/>
      <c r="M499" s="9"/>
      <c r="N499" s="9"/>
      <c r="O499" s="9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</row>
    <row r="500" spans="1:64" s="2" customFormat="1" ht="14">
      <c r="A500" s="58" t="s">
        <v>792</v>
      </c>
      <c r="B500" s="58" t="s">
        <v>844</v>
      </c>
      <c r="C500" s="58" t="s">
        <v>845</v>
      </c>
      <c r="D500" s="58" t="s">
        <v>846</v>
      </c>
      <c r="E500" s="58" t="s">
        <v>847</v>
      </c>
      <c r="F500" s="58" t="s">
        <v>848</v>
      </c>
      <c r="G500" s="9"/>
      <c r="H500" s="9"/>
      <c r="I500" s="9"/>
      <c r="J500" s="9"/>
      <c r="K500" s="9"/>
      <c r="L500" s="9"/>
      <c r="M500" s="24"/>
      <c r="N500" s="9"/>
      <c r="O500" s="9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</row>
    <row r="501" spans="1:64" s="1" customFormat="1" ht="14">
      <c r="A501" s="20">
        <v>5</v>
      </c>
      <c r="B501" s="20">
        <v>6</v>
      </c>
      <c r="C501" s="20">
        <v>6</v>
      </c>
      <c r="D501" s="20">
        <v>6</v>
      </c>
      <c r="E501" s="20">
        <v>6</v>
      </c>
      <c r="F501" s="9">
        <v>3</v>
      </c>
      <c r="G501" s="9"/>
      <c r="H501" s="9"/>
      <c r="I501" s="9"/>
      <c r="J501" s="9"/>
      <c r="K501" s="9"/>
      <c r="L501" s="9"/>
      <c r="M501" s="24"/>
      <c r="N501" s="9"/>
      <c r="O501" s="9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</row>
    <row r="502" spans="1:64" s="2" customFormat="1" ht="14">
      <c r="A502" s="19">
        <v>92</v>
      </c>
      <c r="B502" s="19">
        <v>95</v>
      </c>
      <c r="C502" s="19">
        <v>96</v>
      </c>
      <c r="D502" s="19">
        <v>94</v>
      </c>
      <c r="E502" s="19">
        <v>93</v>
      </c>
      <c r="F502" s="19">
        <v>96</v>
      </c>
      <c r="G502" s="19"/>
      <c r="H502" s="19"/>
      <c r="I502" s="19"/>
      <c r="J502" s="19"/>
      <c r="K502" s="19"/>
      <c r="L502" s="19"/>
      <c r="M502" s="19"/>
      <c r="N502" s="19"/>
      <c r="O502" s="19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</row>
    <row r="503" spans="1:64" s="1" customFormat="1" ht="14">
      <c r="A503" s="17" t="s">
        <v>849</v>
      </c>
      <c r="B503" s="38" t="s">
        <v>732</v>
      </c>
      <c r="C503" s="38">
        <v>27</v>
      </c>
      <c r="D503" s="38" t="s">
        <v>3</v>
      </c>
      <c r="E503" s="38" t="s">
        <v>850</v>
      </c>
      <c r="F503" s="38" t="s">
        <v>5</v>
      </c>
      <c r="G503" s="18">
        <f>(A505*A506+B505*B506+C505*C506+D505*D506+E505*E506+F505*F506)/C503</f>
        <v>87.666666666666671</v>
      </c>
      <c r="H503" s="9"/>
      <c r="I503" s="9"/>
      <c r="J503" s="9"/>
      <c r="K503" s="9"/>
      <c r="L503" s="24"/>
      <c r="M503" s="9"/>
      <c r="N503" s="9"/>
      <c r="O503" s="9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</row>
    <row r="504" spans="1:64" s="2" customFormat="1" ht="14">
      <c r="A504" s="58" t="s">
        <v>848</v>
      </c>
      <c r="B504" s="58" t="s">
        <v>851</v>
      </c>
      <c r="C504" s="58" t="s">
        <v>852</v>
      </c>
      <c r="D504" s="58" t="s">
        <v>853</v>
      </c>
      <c r="E504" s="58" t="s">
        <v>854</v>
      </c>
      <c r="F504" s="37" t="s">
        <v>855</v>
      </c>
      <c r="G504" s="9"/>
      <c r="H504" s="9"/>
      <c r="I504" s="9"/>
      <c r="J504" s="9"/>
      <c r="K504" s="9"/>
      <c r="L504" s="9"/>
      <c r="M504" s="24"/>
      <c r="N504" s="9"/>
      <c r="O504" s="9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</row>
    <row r="505" spans="1:64" s="1" customFormat="1" ht="14">
      <c r="A505" s="20">
        <v>2</v>
      </c>
      <c r="B505" s="20">
        <v>6</v>
      </c>
      <c r="C505" s="20">
        <v>6</v>
      </c>
      <c r="D505" s="20">
        <v>6</v>
      </c>
      <c r="E505" s="20">
        <v>6</v>
      </c>
      <c r="F505" s="9">
        <v>1</v>
      </c>
      <c r="G505" s="9"/>
      <c r="H505" s="9"/>
      <c r="I505" s="9"/>
      <c r="J505" s="9"/>
      <c r="K505" s="9"/>
      <c r="L505" s="9"/>
      <c r="M505" s="24"/>
      <c r="N505" s="9"/>
      <c r="O505" s="9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</row>
    <row r="506" spans="1:64" s="2" customFormat="1" ht="14">
      <c r="A506" s="19">
        <v>96</v>
      </c>
      <c r="B506" s="19">
        <v>85</v>
      </c>
      <c r="C506" s="19">
        <v>95</v>
      </c>
      <c r="D506" s="19">
        <v>84</v>
      </c>
      <c r="E506" s="19">
        <v>84</v>
      </c>
      <c r="F506" s="19">
        <v>87</v>
      </c>
      <c r="G506" s="19"/>
      <c r="H506" s="19"/>
      <c r="I506" s="19"/>
      <c r="J506" s="19"/>
      <c r="K506" s="19"/>
      <c r="L506" s="19"/>
      <c r="M506" s="19"/>
      <c r="N506" s="19"/>
      <c r="O506" s="19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</row>
    <row r="507" spans="1:64" s="1" customFormat="1" ht="14">
      <c r="A507" s="17" t="s">
        <v>856</v>
      </c>
      <c r="B507" s="38" t="s">
        <v>732</v>
      </c>
      <c r="C507" s="38">
        <v>30</v>
      </c>
      <c r="D507" s="38" t="s">
        <v>3</v>
      </c>
      <c r="E507" s="38" t="s">
        <v>685</v>
      </c>
      <c r="F507" s="38" t="s">
        <v>5</v>
      </c>
      <c r="G507" s="18">
        <f>(A509*A510+B509*B510+C509*C510+D509*D510+E509*E510+F509*F510)/C507</f>
        <v>92.8</v>
      </c>
      <c r="H507" s="9"/>
      <c r="I507" s="9"/>
      <c r="J507" s="9"/>
      <c r="K507" s="9"/>
      <c r="L507" s="24"/>
      <c r="M507" s="9"/>
      <c r="N507" s="9"/>
      <c r="O507" s="9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</row>
    <row r="508" spans="1:64" s="2" customFormat="1" ht="14">
      <c r="A508" s="20" t="s">
        <v>857</v>
      </c>
      <c r="B508" s="20" t="s">
        <v>858</v>
      </c>
      <c r="C508" s="20" t="s">
        <v>859</v>
      </c>
      <c r="D508" s="20" t="s">
        <v>860</v>
      </c>
      <c r="E508" s="20" t="s">
        <v>861</v>
      </c>
      <c r="F508" s="9" t="s">
        <v>862</v>
      </c>
      <c r="G508" s="9"/>
      <c r="H508" s="9"/>
      <c r="I508" s="9"/>
      <c r="J508" s="9"/>
      <c r="K508" s="9"/>
      <c r="L508" s="9"/>
      <c r="M508" s="24"/>
      <c r="N508" s="9"/>
      <c r="O508" s="9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</row>
    <row r="509" spans="1:64" s="1" customFormat="1" ht="14">
      <c r="A509" s="20">
        <v>5</v>
      </c>
      <c r="B509" s="20">
        <v>6</v>
      </c>
      <c r="C509" s="20">
        <v>4</v>
      </c>
      <c r="D509" s="20">
        <v>3</v>
      </c>
      <c r="E509" s="20">
        <v>6</v>
      </c>
      <c r="F509" s="9">
        <v>6</v>
      </c>
      <c r="G509" s="9"/>
      <c r="H509" s="9"/>
      <c r="I509" s="9"/>
      <c r="J509" s="9"/>
      <c r="K509" s="9"/>
      <c r="L509" s="9"/>
      <c r="M509" s="24"/>
      <c r="N509" s="9"/>
      <c r="O509" s="9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</row>
    <row r="510" spans="1:64" s="2" customFormat="1" ht="14">
      <c r="A510" s="19">
        <v>97</v>
      </c>
      <c r="B510" s="19">
        <v>92</v>
      </c>
      <c r="C510" s="19">
        <v>94</v>
      </c>
      <c r="D510" s="19">
        <v>95</v>
      </c>
      <c r="E510" s="19">
        <v>92</v>
      </c>
      <c r="F510" s="19">
        <v>89</v>
      </c>
      <c r="G510" s="19"/>
      <c r="H510" s="19"/>
      <c r="I510" s="19"/>
      <c r="J510" s="19"/>
      <c r="K510" s="19"/>
      <c r="L510" s="19"/>
      <c r="M510" s="19"/>
      <c r="N510" s="19"/>
      <c r="O510" s="19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</row>
    <row r="511" spans="1:64" s="1" customFormat="1" ht="14">
      <c r="A511" s="17" t="s">
        <v>863</v>
      </c>
      <c r="B511" s="38" t="s">
        <v>732</v>
      </c>
      <c r="C511" s="38">
        <v>29</v>
      </c>
      <c r="D511" s="38" t="s">
        <v>3</v>
      </c>
      <c r="E511" s="38" t="s">
        <v>685</v>
      </c>
      <c r="F511" s="38" t="s">
        <v>5</v>
      </c>
      <c r="G511" s="18">
        <f>(A513*A514+B513*B514+C513*C514+D513*D514+E513*E514+F513*F514)/C511</f>
        <v>92.793103448275858</v>
      </c>
      <c r="H511" s="9"/>
      <c r="I511" s="9"/>
      <c r="J511" s="9"/>
      <c r="K511" s="9"/>
      <c r="L511" s="24"/>
      <c r="M511" s="9"/>
      <c r="N511" s="9"/>
      <c r="O511" s="9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</row>
    <row r="512" spans="1:64" s="2" customFormat="1" ht="14">
      <c r="A512" s="20" t="s">
        <v>864</v>
      </c>
      <c r="B512" s="20" t="s">
        <v>860</v>
      </c>
      <c r="C512" s="20" t="s">
        <v>865</v>
      </c>
      <c r="D512" s="20" t="s">
        <v>866</v>
      </c>
      <c r="E512" s="20" t="s">
        <v>867</v>
      </c>
      <c r="F512" s="9" t="s">
        <v>62</v>
      </c>
      <c r="G512" s="9"/>
      <c r="H512" s="9"/>
      <c r="I512" s="9"/>
      <c r="J512" s="9"/>
      <c r="K512" s="9"/>
      <c r="L512" s="9"/>
      <c r="M512" s="24"/>
      <c r="N512" s="9"/>
      <c r="O512" s="9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</row>
    <row r="513" spans="1:64" s="1" customFormat="1" ht="14">
      <c r="A513" s="20">
        <v>5</v>
      </c>
      <c r="B513" s="20">
        <v>2</v>
      </c>
      <c r="C513" s="20">
        <v>6</v>
      </c>
      <c r="D513" s="20">
        <v>6</v>
      </c>
      <c r="E513" s="20">
        <v>4</v>
      </c>
      <c r="F513" s="9">
        <v>6</v>
      </c>
      <c r="G513" s="9"/>
      <c r="H513" s="9"/>
      <c r="I513" s="9"/>
      <c r="J513" s="9"/>
      <c r="K513" s="9"/>
      <c r="L513" s="9"/>
      <c r="M513" s="24"/>
      <c r="N513" s="9"/>
      <c r="O513" s="9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</row>
    <row r="514" spans="1:64" s="2" customFormat="1" ht="14">
      <c r="A514" s="19">
        <v>93</v>
      </c>
      <c r="B514" s="19">
        <v>95</v>
      </c>
      <c r="C514" s="19">
        <v>92</v>
      </c>
      <c r="D514" s="19">
        <v>95</v>
      </c>
      <c r="E514" s="19">
        <v>92</v>
      </c>
      <c r="F514" s="19">
        <v>91</v>
      </c>
      <c r="G514" s="19"/>
      <c r="H514" s="19"/>
      <c r="I514" s="19"/>
      <c r="J514" s="19"/>
      <c r="K514" s="19"/>
      <c r="L514" s="19"/>
      <c r="M514" s="19"/>
      <c r="N514" s="19"/>
      <c r="O514" s="19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</row>
    <row r="515" spans="1:64" s="1" customFormat="1" ht="14">
      <c r="A515" s="17" t="s">
        <v>868</v>
      </c>
      <c r="B515" s="38" t="s">
        <v>732</v>
      </c>
      <c r="C515" s="38">
        <v>26</v>
      </c>
      <c r="D515" s="38" t="s">
        <v>3</v>
      </c>
      <c r="E515" s="38" t="s">
        <v>728</v>
      </c>
      <c r="F515" s="38" t="s">
        <v>5</v>
      </c>
      <c r="G515" s="18">
        <f>(A517*A518+B517*B518+C517*C518+D517*D518+E517*E518)/C515</f>
        <v>87.230769230769226</v>
      </c>
      <c r="H515" s="9"/>
      <c r="I515" s="9"/>
      <c r="J515" s="9"/>
      <c r="K515" s="9"/>
      <c r="L515" s="24"/>
      <c r="M515" s="9"/>
      <c r="N515" s="9"/>
      <c r="O515" s="9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</row>
    <row r="516" spans="1:64" s="2" customFormat="1" ht="14">
      <c r="A516" s="58" t="s">
        <v>869</v>
      </c>
      <c r="B516" s="58" t="s">
        <v>870</v>
      </c>
      <c r="C516" s="58" t="s">
        <v>871</v>
      </c>
      <c r="D516" s="58" t="s">
        <v>872</v>
      </c>
      <c r="E516" s="58" t="s">
        <v>873</v>
      </c>
      <c r="F516" s="9"/>
      <c r="G516" s="9"/>
      <c r="H516" s="9"/>
      <c r="I516" s="9"/>
      <c r="J516" s="9"/>
      <c r="K516" s="9"/>
      <c r="L516" s="9"/>
      <c r="M516" s="24"/>
      <c r="N516" s="9"/>
      <c r="O516" s="9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</row>
    <row r="517" spans="1:64" s="1" customFormat="1" ht="14">
      <c r="A517" s="20">
        <v>6</v>
      </c>
      <c r="B517" s="20">
        <v>6</v>
      </c>
      <c r="C517" s="20">
        <v>6</v>
      </c>
      <c r="D517" s="20">
        <v>6</v>
      </c>
      <c r="E517" s="20">
        <v>2</v>
      </c>
      <c r="F517" s="9"/>
      <c r="G517" s="9"/>
      <c r="H517" s="9"/>
      <c r="I517" s="9"/>
      <c r="J517" s="9"/>
      <c r="K517" s="9"/>
      <c r="L517" s="9"/>
      <c r="M517" s="24"/>
      <c r="N517" s="9"/>
      <c r="O517" s="9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</row>
    <row r="518" spans="1:64" s="2" customFormat="1" ht="14">
      <c r="A518" s="19">
        <v>90</v>
      </c>
      <c r="B518" s="19">
        <v>86</v>
      </c>
      <c r="C518" s="19">
        <v>80</v>
      </c>
      <c r="D518" s="19">
        <v>91</v>
      </c>
      <c r="E518" s="19">
        <v>93</v>
      </c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</row>
    <row r="519" spans="1:64" s="1" customFormat="1" ht="24">
      <c r="A519" s="101" t="s">
        <v>874</v>
      </c>
      <c r="B519" s="101"/>
      <c r="C519" s="101"/>
      <c r="D519" s="101"/>
      <c r="E519" s="101"/>
      <c r="F519" s="101"/>
      <c r="G519" s="101"/>
      <c r="H519" s="101"/>
      <c r="I519" s="101"/>
      <c r="J519" s="101"/>
      <c r="K519" s="101"/>
      <c r="L519" s="101"/>
      <c r="M519" s="101"/>
      <c r="N519" s="101"/>
      <c r="O519" s="10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</row>
    <row r="520" spans="1:64" s="6" customFormat="1" ht="14">
      <c r="A520" s="17" t="s">
        <v>875</v>
      </c>
      <c r="B520" s="38" t="s">
        <v>732</v>
      </c>
      <c r="C520" s="38">
        <v>23</v>
      </c>
      <c r="D520" s="38" t="s">
        <v>3</v>
      </c>
      <c r="E520" s="62" t="s">
        <v>876</v>
      </c>
      <c r="F520" s="38" t="s">
        <v>5</v>
      </c>
      <c r="G520" s="18">
        <f>(A522*A523+B522*B523+C522*C523+D522*D523+E522*E523+F522*F523+G522*G523+H522*H523+I522*I523+J522*J523+K522*K523)/C520</f>
        <v>88.739130434782609</v>
      </c>
      <c r="H520" s="38"/>
      <c r="I520" s="38"/>
      <c r="J520" s="38"/>
      <c r="K520" s="38"/>
      <c r="L520" s="38"/>
      <c r="M520" s="38"/>
      <c r="N520" s="9"/>
      <c r="O520" s="3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  <c r="AA520" s="68"/>
      <c r="AB520" s="68"/>
      <c r="AC520" s="68"/>
      <c r="AD520" s="68"/>
      <c r="AE520" s="68"/>
      <c r="AF520" s="68"/>
      <c r="AG520" s="68"/>
      <c r="AH520" s="68"/>
      <c r="AI520" s="68"/>
      <c r="AJ520" s="68"/>
      <c r="AK520" s="68"/>
      <c r="AL520" s="68"/>
      <c r="AM520" s="68"/>
      <c r="AN520" s="68"/>
      <c r="AO520" s="68"/>
      <c r="AP520" s="68"/>
      <c r="AQ520" s="68"/>
      <c r="AR520" s="68"/>
      <c r="AS520" s="68"/>
      <c r="AT520" s="68"/>
      <c r="AU520" s="68"/>
      <c r="AV520" s="68"/>
      <c r="AW520" s="68"/>
      <c r="AX520" s="68"/>
      <c r="AY520" s="68"/>
      <c r="AZ520" s="68"/>
      <c r="BA520" s="68"/>
      <c r="BB520" s="68"/>
      <c r="BC520" s="68"/>
      <c r="BD520" s="68"/>
      <c r="BE520" s="68"/>
      <c r="BF520" s="68"/>
      <c r="BG520" s="68"/>
      <c r="BH520" s="68"/>
      <c r="BI520" s="68"/>
      <c r="BJ520" s="68"/>
      <c r="BK520" s="68"/>
      <c r="BL520" s="68"/>
    </row>
    <row r="521" spans="1:64" s="6" customFormat="1" ht="14">
      <c r="A521" s="9" t="s">
        <v>877</v>
      </c>
      <c r="B521" s="9" t="s">
        <v>107</v>
      </c>
      <c r="C521" s="9" t="s">
        <v>878</v>
      </c>
      <c r="D521" s="38" t="s">
        <v>879</v>
      </c>
      <c r="E521" s="38"/>
      <c r="F521" s="38"/>
      <c r="G521" s="38"/>
      <c r="H521" s="38"/>
      <c r="I521" s="38"/>
      <c r="J521" s="38"/>
      <c r="K521" s="38"/>
      <c r="L521" s="38"/>
      <c r="M521" s="38"/>
      <c r="N521" s="9"/>
      <c r="O521" s="3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  <c r="AA521" s="68"/>
      <c r="AB521" s="68"/>
      <c r="AC521" s="68"/>
      <c r="AD521" s="68"/>
      <c r="AE521" s="68"/>
      <c r="AF521" s="68"/>
      <c r="AG521" s="68"/>
      <c r="AH521" s="68"/>
      <c r="AI521" s="68"/>
      <c r="AJ521" s="68"/>
      <c r="AK521" s="68"/>
      <c r="AL521" s="68"/>
      <c r="AM521" s="68"/>
      <c r="AN521" s="68"/>
      <c r="AO521" s="68"/>
      <c r="AP521" s="68"/>
      <c r="AQ521" s="68"/>
      <c r="AR521" s="68"/>
      <c r="AS521" s="68"/>
      <c r="AT521" s="68"/>
      <c r="AU521" s="68"/>
      <c r="AV521" s="68"/>
      <c r="AW521" s="68"/>
      <c r="AX521" s="68"/>
      <c r="AY521" s="68"/>
      <c r="AZ521" s="68"/>
      <c r="BA521" s="68"/>
      <c r="BB521" s="68"/>
      <c r="BC521" s="68"/>
      <c r="BD521" s="68"/>
      <c r="BE521" s="68"/>
      <c r="BF521" s="68"/>
      <c r="BG521" s="68"/>
      <c r="BH521" s="68"/>
      <c r="BI521" s="68"/>
      <c r="BJ521" s="68"/>
      <c r="BK521" s="68"/>
      <c r="BL521" s="68"/>
    </row>
    <row r="522" spans="1:64" s="6" customFormat="1" ht="14">
      <c r="A522" s="9">
        <v>6</v>
      </c>
      <c r="B522" s="38">
        <v>6</v>
      </c>
      <c r="C522" s="38">
        <v>5</v>
      </c>
      <c r="D522" s="38">
        <v>6</v>
      </c>
      <c r="E522" s="38"/>
      <c r="F522" s="39"/>
      <c r="G522" s="38"/>
      <c r="H522" s="38"/>
      <c r="I522" s="38"/>
      <c r="J522" s="38"/>
      <c r="K522" s="38"/>
      <c r="L522" s="38"/>
      <c r="M522" s="38"/>
      <c r="N522" s="9"/>
      <c r="O522" s="3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  <c r="AA522" s="68"/>
      <c r="AB522" s="68"/>
      <c r="AC522" s="68"/>
      <c r="AD522" s="68"/>
      <c r="AE522" s="68"/>
      <c r="AF522" s="68"/>
      <c r="AG522" s="68"/>
      <c r="AH522" s="68"/>
      <c r="AI522" s="68"/>
      <c r="AJ522" s="68"/>
      <c r="AK522" s="68"/>
      <c r="AL522" s="68"/>
      <c r="AM522" s="68"/>
      <c r="AN522" s="68"/>
      <c r="AO522" s="68"/>
      <c r="AP522" s="68"/>
      <c r="AQ522" s="68"/>
      <c r="AR522" s="68"/>
      <c r="AS522" s="68"/>
      <c r="AT522" s="68"/>
      <c r="AU522" s="68"/>
      <c r="AV522" s="68"/>
      <c r="AW522" s="68"/>
      <c r="AX522" s="68"/>
      <c r="AY522" s="68"/>
      <c r="AZ522" s="68"/>
      <c r="BA522" s="68"/>
      <c r="BB522" s="68"/>
      <c r="BC522" s="68"/>
      <c r="BD522" s="68"/>
      <c r="BE522" s="68"/>
      <c r="BF522" s="68"/>
      <c r="BG522" s="68"/>
      <c r="BH522" s="68"/>
      <c r="BI522" s="68"/>
      <c r="BJ522" s="68"/>
      <c r="BK522" s="68"/>
      <c r="BL522" s="68"/>
    </row>
    <row r="523" spans="1:64" s="6" customFormat="1" ht="14">
      <c r="A523" s="19">
        <v>90</v>
      </c>
      <c r="B523" s="19">
        <v>90</v>
      </c>
      <c r="C523" s="19">
        <v>86</v>
      </c>
      <c r="D523" s="19">
        <v>88.5</v>
      </c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  <c r="AA523" s="68"/>
      <c r="AB523" s="68"/>
      <c r="AC523" s="68"/>
      <c r="AD523" s="68"/>
      <c r="AE523" s="68"/>
      <c r="AF523" s="68"/>
      <c r="AG523" s="68"/>
      <c r="AH523" s="68"/>
      <c r="AI523" s="68"/>
      <c r="AJ523" s="68"/>
      <c r="AK523" s="68"/>
      <c r="AL523" s="68"/>
      <c r="AM523" s="68"/>
      <c r="AN523" s="68"/>
      <c r="AO523" s="68"/>
      <c r="AP523" s="68"/>
      <c r="AQ523" s="68"/>
      <c r="AR523" s="68"/>
      <c r="AS523" s="68"/>
      <c r="AT523" s="68"/>
      <c r="AU523" s="68"/>
      <c r="AV523" s="68"/>
      <c r="AW523" s="68"/>
      <c r="AX523" s="68"/>
      <c r="AY523" s="68"/>
      <c r="AZ523" s="68"/>
      <c r="BA523" s="68"/>
      <c r="BB523" s="68"/>
      <c r="BC523" s="68"/>
      <c r="BD523" s="68"/>
      <c r="BE523" s="68"/>
      <c r="BF523" s="68"/>
      <c r="BG523" s="68"/>
      <c r="BH523" s="68"/>
      <c r="BI523" s="68"/>
      <c r="BJ523" s="68"/>
      <c r="BK523" s="68"/>
      <c r="BL523" s="68"/>
    </row>
    <row r="524" spans="1:64" s="6" customFormat="1" ht="14">
      <c r="A524" s="17" t="s">
        <v>880</v>
      </c>
      <c r="B524" s="38" t="s">
        <v>732</v>
      </c>
      <c r="C524" s="38">
        <v>26</v>
      </c>
      <c r="D524" s="38" t="s">
        <v>3</v>
      </c>
      <c r="E524" s="38" t="s">
        <v>881</v>
      </c>
      <c r="F524" s="38" t="s">
        <v>5</v>
      </c>
      <c r="G524" s="18">
        <f>(A526*A527+B526*B527+C526*C527+D526*D527+E526*E527+F526*F527+G526*G527+H526*H527+I526*I527+J526*J527+K526*K527)/C524</f>
        <v>80.07692307692308</v>
      </c>
      <c r="H524" s="38"/>
      <c r="I524" s="38"/>
      <c r="J524" s="38"/>
      <c r="K524" s="38"/>
      <c r="L524" s="38"/>
      <c r="M524" s="39"/>
      <c r="N524" s="9"/>
      <c r="O524" s="3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  <c r="AA524" s="68"/>
      <c r="AB524" s="68"/>
      <c r="AC524" s="68"/>
      <c r="AD524" s="68"/>
      <c r="AE524" s="68"/>
      <c r="AF524" s="68"/>
      <c r="AG524" s="68"/>
      <c r="AH524" s="68"/>
      <c r="AI524" s="68"/>
      <c r="AJ524" s="68"/>
      <c r="AK524" s="68"/>
      <c r="AL524" s="68"/>
      <c r="AM524" s="68"/>
      <c r="AN524" s="68"/>
      <c r="AO524" s="68"/>
      <c r="AP524" s="68"/>
      <c r="AQ524" s="68"/>
      <c r="AR524" s="68"/>
      <c r="AS524" s="68"/>
      <c r="AT524" s="68"/>
      <c r="AU524" s="68"/>
      <c r="AV524" s="68"/>
      <c r="AW524" s="68"/>
      <c r="AX524" s="68"/>
      <c r="AY524" s="68"/>
      <c r="AZ524" s="68"/>
      <c r="BA524" s="68"/>
      <c r="BB524" s="68"/>
      <c r="BC524" s="68"/>
      <c r="BD524" s="68"/>
      <c r="BE524" s="68"/>
      <c r="BF524" s="68"/>
      <c r="BG524" s="68"/>
      <c r="BH524" s="68"/>
      <c r="BI524" s="68"/>
      <c r="BJ524" s="68"/>
      <c r="BK524" s="68"/>
      <c r="BL524" s="68"/>
    </row>
    <row r="525" spans="1:64" s="6" customFormat="1" ht="14">
      <c r="A525" s="9" t="s">
        <v>882</v>
      </c>
      <c r="B525" s="9" t="s">
        <v>883</v>
      </c>
      <c r="C525" s="9" t="s">
        <v>884</v>
      </c>
      <c r="D525" s="38" t="s">
        <v>885</v>
      </c>
      <c r="E525" s="38" t="s">
        <v>886</v>
      </c>
      <c r="F525" s="38"/>
      <c r="G525" s="38"/>
      <c r="H525" s="38"/>
      <c r="I525" s="38"/>
      <c r="J525" s="38"/>
      <c r="K525" s="38"/>
      <c r="L525" s="38"/>
      <c r="M525" s="38"/>
      <c r="N525" s="9"/>
      <c r="O525" s="3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  <c r="AA525" s="68"/>
      <c r="AB525" s="68"/>
      <c r="AC525" s="68"/>
      <c r="AD525" s="68"/>
      <c r="AE525" s="68"/>
      <c r="AF525" s="68"/>
      <c r="AG525" s="68"/>
      <c r="AH525" s="68"/>
      <c r="AI525" s="68"/>
      <c r="AJ525" s="68"/>
      <c r="AK525" s="68"/>
      <c r="AL525" s="68"/>
      <c r="AM525" s="68"/>
      <c r="AN525" s="68"/>
      <c r="AO525" s="68"/>
      <c r="AP525" s="68"/>
      <c r="AQ525" s="68"/>
      <c r="AR525" s="68"/>
      <c r="AS525" s="68"/>
      <c r="AT525" s="68"/>
      <c r="AU525" s="68"/>
      <c r="AV525" s="68"/>
      <c r="AW525" s="68"/>
      <c r="AX525" s="68"/>
      <c r="AY525" s="68"/>
      <c r="AZ525" s="68"/>
      <c r="BA525" s="68"/>
      <c r="BB525" s="68"/>
      <c r="BC525" s="68"/>
      <c r="BD525" s="68"/>
      <c r="BE525" s="68"/>
      <c r="BF525" s="68"/>
      <c r="BG525" s="68"/>
      <c r="BH525" s="68"/>
      <c r="BI525" s="68"/>
      <c r="BJ525" s="68"/>
      <c r="BK525" s="68"/>
      <c r="BL525" s="68"/>
    </row>
    <row r="526" spans="1:64" s="6" customFormat="1" ht="14">
      <c r="A526" s="9">
        <v>6</v>
      </c>
      <c r="B526" s="38">
        <v>5</v>
      </c>
      <c r="C526" s="38">
        <v>6</v>
      </c>
      <c r="D526" s="38">
        <v>6</v>
      </c>
      <c r="E526" s="38">
        <v>3</v>
      </c>
      <c r="F526" s="38"/>
      <c r="G526" s="38"/>
      <c r="H526" s="38"/>
      <c r="I526" s="38"/>
      <c r="J526" s="38"/>
      <c r="K526" s="38"/>
      <c r="L526" s="38"/>
      <c r="M526" s="38"/>
      <c r="N526" s="9"/>
      <c r="O526" s="3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  <c r="AA526" s="68"/>
      <c r="AB526" s="68"/>
      <c r="AC526" s="68"/>
      <c r="AD526" s="68"/>
      <c r="AE526" s="68"/>
      <c r="AF526" s="68"/>
      <c r="AG526" s="68"/>
      <c r="AH526" s="68"/>
      <c r="AI526" s="68"/>
      <c r="AJ526" s="68"/>
      <c r="AK526" s="68"/>
      <c r="AL526" s="68"/>
      <c r="AM526" s="68"/>
      <c r="AN526" s="68"/>
      <c r="AO526" s="68"/>
      <c r="AP526" s="68"/>
      <c r="AQ526" s="68"/>
      <c r="AR526" s="68"/>
      <c r="AS526" s="68"/>
      <c r="AT526" s="68"/>
      <c r="AU526" s="68"/>
      <c r="AV526" s="68"/>
      <c r="AW526" s="68"/>
      <c r="AX526" s="68"/>
      <c r="AY526" s="68"/>
      <c r="AZ526" s="68"/>
      <c r="BA526" s="68"/>
      <c r="BB526" s="68"/>
      <c r="BC526" s="68"/>
      <c r="BD526" s="68"/>
      <c r="BE526" s="68"/>
      <c r="BF526" s="68"/>
      <c r="BG526" s="68"/>
      <c r="BH526" s="68"/>
      <c r="BI526" s="68"/>
      <c r="BJ526" s="68"/>
      <c r="BK526" s="68"/>
      <c r="BL526" s="68"/>
    </row>
    <row r="527" spans="1:64" s="6" customFormat="1" ht="14">
      <c r="A527" s="19">
        <v>57</v>
      </c>
      <c r="B527" s="19">
        <v>87</v>
      </c>
      <c r="C527" s="19">
        <v>92</v>
      </c>
      <c r="D527" s="19">
        <v>86</v>
      </c>
      <c r="E527" s="19">
        <v>79</v>
      </c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  <c r="AA527" s="68"/>
      <c r="AB527" s="68"/>
      <c r="AC527" s="68"/>
      <c r="AD527" s="68"/>
      <c r="AE527" s="68"/>
      <c r="AF527" s="68"/>
      <c r="AG527" s="68"/>
      <c r="AH527" s="68"/>
      <c r="AI527" s="68"/>
      <c r="AJ527" s="68"/>
      <c r="AK527" s="68"/>
      <c r="AL527" s="68"/>
      <c r="AM527" s="68"/>
      <c r="AN527" s="68"/>
      <c r="AO527" s="68"/>
      <c r="AP527" s="68"/>
      <c r="AQ527" s="68"/>
      <c r="AR527" s="68"/>
      <c r="AS527" s="68"/>
      <c r="AT527" s="68"/>
      <c r="AU527" s="68"/>
      <c r="AV527" s="68"/>
      <c r="AW527" s="68"/>
      <c r="AX527" s="68"/>
      <c r="AY527" s="68"/>
      <c r="AZ527" s="68"/>
      <c r="BA527" s="68"/>
      <c r="BB527" s="68"/>
      <c r="BC527" s="68"/>
      <c r="BD527" s="68"/>
      <c r="BE527" s="68"/>
      <c r="BF527" s="68"/>
      <c r="BG527" s="68"/>
      <c r="BH527" s="68"/>
      <c r="BI527" s="68"/>
      <c r="BJ527" s="68"/>
      <c r="BK527" s="68"/>
      <c r="BL527" s="68"/>
    </row>
    <row r="528" spans="1:64" s="6" customFormat="1" ht="14">
      <c r="A528" s="17" t="s">
        <v>887</v>
      </c>
      <c r="B528" s="38" t="s">
        <v>732</v>
      </c>
      <c r="C528" s="38">
        <v>23</v>
      </c>
      <c r="D528" s="38" t="s">
        <v>3</v>
      </c>
      <c r="E528" s="38" t="s">
        <v>888</v>
      </c>
      <c r="F528" s="38" t="s">
        <v>5</v>
      </c>
      <c r="G528" s="18">
        <f>(A530*A531+B530*B531+C530*C531+D530*D531+E530*E531+F530*F531+G530*G531+H530*H531+I530*I531+J530*J531+K530*K531)/C528</f>
        <v>93.934782608695656</v>
      </c>
      <c r="H528" s="38"/>
      <c r="I528" s="38"/>
      <c r="J528" s="38"/>
      <c r="K528" s="38"/>
      <c r="L528" s="38"/>
      <c r="M528" s="39"/>
      <c r="N528" s="9"/>
      <c r="O528" s="3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  <c r="AA528" s="68"/>
      <c r="AB528" s="68"/>
      <c r="AC528" s="68"/>
      <c r="AD528" s="68"/>
      <c r="AE528" s="68"/>
      <c r="AF528" s="68"/>
      <c r="AG528" s="68"/>
      <c r="AH528" s="68"/>
      <c r="AI528" s="68"/>
      <c r="AJ528" s="68"/>
      <c r="AK528" s="68"/>
      <c r="AL528" s="68"/>
      <c r="AM528" s="68"/>
      <c r="AN528" s="68"/>
      <c r="AO528" s="68"/>
      <c r="AP528" s="68"/>
      <c r="AQ528" s="68"/>
      <c r="AR528" s="68"/>
      <c r="AS528" s="68"/>
      <c r="AT528" s="68"/>
      <c r="AU528" s="68"/>
      <c r="AV528" s="68"/>
      <c r="AW528" s="68"/>
      <c r="AX528" s="68"/>
      <c r="AY528" s="68"/>
      <c r="AZ528" s="68"/>
      <c r="BA528" s="68"/>
      <c r="BB528" s="68"/>
      <c r="BC528" s="68"/>
      <c r="BD528" s="68"/>
      <c r="BE528" s="68"/>
      <c r="BF528" s="68"/>
      <c r="BG528" s="68"/>
      <c r="BH528" s="68"/>
      <c r="BI528" s="68"/>
      <c r="BJ528" s="68"/>
      <c r="BK528" s="68"/>
      <c r="BL528" s="68"/>
    </row>
    <row r="529" spans="1:64" s="6" customFormat="1" ht="14">
      <c r="A529" s="9" t="s">
        <v>889</v>
      </c>
      <c r="B529" s="9" t="s">
        <v>890</v>
      </c>
      <c r="C529" s="9" t="s">
        <v>891</v>
      </c>
      <c r="D529" s="9" t="s">
        <v>892</v>
      </c>
      <c r="E529" s="9"/>
      <c r="F529" s="38"/>
      <c r="G529" s="38"/>
      <c r="H529" s="38"/>
      <c r="I529" s="38"/>
      <c r="J529" s="38"/>
      <c r="K529" s="38"/>
      <c r="L529" s="38"/>
      <c r="M529" s="38"/>
      <c r="N529" s="9"/>
      <c r="O529" s="3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  <c r="AA529" s="68"/>
      <c r="AB529" s="68"/>
      <c r="AC529" s="68"/>
      <c r="AD529" s="68"/>
      <c r="AE529" s="68"/>
      <c r="AF529" s="68"/>
      <c r="AG529" s="68"/>
      <c r="AH529" s="68"/>
      <c r="AI529" s="68"/>
      <c r="AJ529" s="68"/>
      <c r="AK529" s="68"/>
      <c r="AL529" s="68"/>
      <c r="AM529" s="68"/>
      <c r="AN529" s="68"/>
      <c r="AO529" s="68"/>
      <c r="AP529" s="68"/>
      <c r="AQ529" s="68"/>
      <c r="AR529" s="68"/>
      <c r="AS529" s="68"/>
      <c r="AT529" s="68"/>
      <c r="AU529" s="68"/>
      <c r="AV529" s="68"/>
      <c r="AW529" s="68"/>
      <c r="AX529" s="68"/>
      <c r="AY529" s="68"/>
      <c r="AZ529" s="68"/>
      <c r="BA529" s="68"/>
      <c r="BB529" s="68"/>
      <c r="BC529" s="68"/>
      <c r="BD529" s="68"/>
      <c r="BE529" s="68"/>
      <c r="BF529" s="68"/>
      <c r="BG529" s="68"/>
      <c r="BH529" s="68"/>
      <c r="BI529" s="68"/>
      <c r="BJ529" s="68"/>
      <c r="BK529" s="68"/>
      <c r="BL529" s="68"/>
    </row>
    <row r="530" spans="1:64" s="6" customFormat="1" ht="14">
      <c r="A530" s="9">
        <v>6</v>
      </c>
      <c r="B530" s="38">
        <v>5</v>
      </c>
      <c r="C530" s="38">
        <v>6</v>
      </c>
      <c r="D530" s="38">
        <v>6</v>
      </c>
      <c r="E530" s="38"/>
      <c r="F530" s="38"/>
      <c r="G530" s="38"/>
      <c r="H530" s="38"/>
      <c r="I530" s="38"/>
      <c r="J530" s="38"/>
      <c r="K530" s="38"/>
      <c r="L530" s="38"/>
      <c r="M530" s="38"/>
      <c r="N530" s="9"/>
      <c r="O530" s="3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  <c r="AA530" s="68"/>
      <c r="AB530" s="68"/>
      <c r="AC530" s="68"/>
      <c r="AD530" s="68"/>
      <c r="AE530" s="68"/>
      <c r="AF530" s="68"/>
      <c r="AG530" s="68"/>
      <c r="AH530" s="68"/>
      <c r="AI530" s="68"/>
      <c r="AJ530" s="68"/>
      <c r="AK530" s="68"/>
      <c r="AL530" s="68"/>
      <c r="AM530" s="68"/>
      <c r="AN530" s="68"/>
      <c r="AO530" s="68"/>
      <c r="AP530" s="68"/>
      <c r="AQ530" s="68"/>
      <c r="AR530" s="68"/>
      <c r="AS530" s="68"/>
      <c r="AT530" s="68"/>
      <c r="AU530" s="68"/>
      <c r="AV530" s="68"/>
      <c r="AW530" s="68"/>
      <c r="AX530" s="68"/>
      <c r="AY530" s="68"/>
      <c r="AZ530" s="68"/>
      <c r="BA530" s="68"/>
      <c r="BB530" s="68"/>
      <c r="BC530" s="68"/>
      <c r="BD530" s="68"/>
      <c r="BE530" s="68"/>
      <c r="BF530" s="68"/>
      <c r="BG530" s="68"/>
      <c r="BH530" s="68"/>
      <c r="BI530" s="68"/>
      <c r="BJ530" s="68"/>
      <c r="BK530" s="68"/>
      <c r="BL530" s="68"/>
    </row>
    <row r="531" spans="1:64" s="6" customFormat="1" ht="14">
      <c r="A531" s="19">
        <v>88</v>
      </c>
      <c r="B531" s="19">
        <v>95.5</v>
      </c>
      <c r="C531" s="19">
        <v>96</v>
      </c>
      <c r="D531" s="19">
        <v>96.5</v>
      </c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  <c r="AA531" s="68"/>
      <c r="AB531" s="68"/>
      <c r="AC531" s="68"/>
      <c r="AD531" s="68"/>
      <c r="AE531" s="68"/>
      <c r="AF531" s="68"/>
      <c r="AG531" s="68"/>
      <c r="AH531" s="68"/>
      <c r="AI531" s="68"/>
      <c r="AJ531" s="68"/>
      <c r="AK531" s="68"/>
      <c r="AL531" s="68"/>
      <c r="AM531" s="68"/>
      <c r="AN531" s="68"/>
      <c r="AO531" s="68"/>
      <c r="AP531" s="68"/>
      <c r="AQ531" s="68"/>
      <c r="AR531" s="68"/>
      <c r="AS531" s="68"/>
      <c r="AT531" s="68"/>
      <c r="AU531" s="68"/>
      <c r="AV531" s="68"/>
      <c r="AW531" s="68"/>
      <c r="AX531" s="68"/>
      <c r="AY531" s="68"/>
      <c r="AZ531" s="68"/>
      <c r="BA531" s="68"/>
      <c r="BB531" s="68"/>
      <c r="BC531" s="68"/>
      <c r="BD531" s="68"/>
      <c r="BE531" s="68"/>
      <c r="BF531" s="68"/>
      <c r="BG531" s="68"/>
      <c r="BH531" s="68"/>
      <c r="BI531" s="68"/>
      <c r="BJ531" s="68"/>
      <c r="BK531" s="68"/>
      <c r="BL531" s="68"/>
    </row>
    <row r="532" spans="1:64" s="6" customFormat="1" ht="14">
      <c r="A532" s="17" t="s">
        <v>893</v>
      </c>
      <c r="B532" s="38" t="s">
        <v>732</v>
      </c>
      <c r="C532" s="38">
        <v>23</v>
      </c>
      <c r="D532" s="38" t="s">
        <v>3</v>
      </c>
      <c r="E532" s="38" t="s">
        <v>888</v>
      </c>
      <c r="F532" s="38" t="s">
        <v>5</v>
      </c>
      <c r="G532" s="18">
        <f>(A534*A535+B534*B535+C534*C535+D534*D535+E534*E535+F534*F535+G534*G535+H534*H535+I534*I535+J534*J535+K534*K535)/C532</f>
        <v>86.782608695652172</v>
      </c>
      <c r="H532" s="38"/>
      <c r="I532" s="38"/>
      <c r="J532" s="38"/>
      <c r="K532" s="38"/>
      <c r="L532" s="38"/>
      <c r="M532" s="39"/>
      <c r="N532" s="38"/>
      <c r="O532" s="3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  <c r="AC532" s="68"/>
      <c r="AD532" s="68"/>
      <c r="AE532" s="68"/>
      <c r="AF532" s="68"/>
      <c r="AG532" s="68"/>
      <c r="AH532" s="68"/>
      <c r="AI532" s="68"/>
      <c r="AJ532" s="68"/>
      <c r="AK532" s="68"/>
      <c r="AL532" s="68"/>
      <c r="AM532" s="68"/>
      <c r="AN532" s="68"/>
      <c r="AO532" s="68"/>
      <c r="AP532" s="68"/>
      <c r="AQ532" s="68"/>
      <c r="AR532" s="68"/>
      <c r="AS532" s="68"/>
      <c r="AT532" s="68"/>
      <c r="AU532" s="68"/>
      <c r="AV532" s="68"/>
      <c r="AW532" s="68"/>
      <c r="AX532" s="68"/>
      <c r="AY532" s="68"/>
      <c r="AZ532" s="68"/>
      <c r="BA532" s="68"/>
      <c r="BB532" s="68"/>
      <c r="BC532" s="68"/>
      <c r="BD532" s="68"/>
      <c r="BE532" s="68"/>
      <c r="BF532" s="68"/>
      <c r="BG532" s="68"/>
      <c r="BH532" s="68"/>
      <c r="BI532" s="68"/>
      <c r="BJ532" s="68"/>
      <c r="BK532" s="68"/>
      <c r="BL532" s="68"/>
    </row>
    <row r="533" spans="1:64" s="6" customFormat="1" ht="14">
      <c r="A533" s="9" t="s">
        <v>894</v>
      </c>
      <c r="B533" s="9" t="s">
        <v>895</v>
      </c>
      <c r="C533" s="9" t="s">
        <v>896</v>
      </c>
      <c r="D533" s="9" t="s">
        <v>897</v>
      </c>
      <c r="E533" s="38"/>
      <c r="F533" s="38"/>
      <c r="G533" s="38"/>
      <c r="H533" s="38"/>
      <c r="I533" s="38"/>
      <c r="J533" s="38"/>
      <c r="K533" s="38"/>
      <c r="L533" s="38"/>
      <c r="M533" s="38"/>
      <c r="N533" s="9"/>
      <c r="O533" s="9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  <c r="AA533" s="68"/>
      <c r="AB533" s="68"/>
      <c r="AC533" s="68"/>
      <c r="AD533" s="68"/>
      <c r="AE533" s="68"/>
      <c r="AF533" s="68"/>
      <c r="AG533" s="68"/>
      <c r="AH533" s="68"/>
      <c r="AI533" s="68"/>
      <c r="AJ533" s="68"/>
      <c r="AK533" s="68"/>
      <c r="AL533" s="68"/>
      <c r="AM533" s="68"/>
      <c r="AN533" s="68"/>
      <c r="AO533" s="68"/>
      <c r="AP533" s="68"/>
      <c r="AQ533" s="68"/>
      <c r="AR533" s="68"/>
      <c r="AS533" s="68"/>
      <c r="AT533" s="68"/>
      <c r="AU533" s="68"/>
      <c r="AV533" s="68"/>
      <c r="AW533" s="68"/>
      <c r="AX533" s="68"/>
      <c r="AY533" s="68"/>
      <c r="AZ533" s="68"/>
      <c r="BA533" s="68"/>
      <c r="BB533" s="68"/>
      <c r="BC533" s="68"/>
      <c r="BD533" s="68"/>
      <c r="BE533" s="68"/>
      <c r="BF533" s="68"/>
      <c r="BG533" s="68"/>
      <c r="BH533" s="68"/>
      <c r="BI533" s="68"/>
      <c r="BJ533" s="68"/>
      <c r="BK533" s="68"/>
      <c r="BL533" s="68"/>
    </row>
    <row r="534" spans="1:64" s="6" customFormat="1" ht="14">
      <c r="A534" s="9">
        <v>6</v>
      </c>
      <c r="B534" s="38">
        <v>5</v>
      </c>
      <c r="C534" s="38">
        <v>6</v>
      </c>
      <c r="D534" s="38">
        <v>6</v>
      </c>
      <c r="E534" s="38"/>
      <c r="F534" s="38"/>
      <c r="G534" s="38"/>
      <c r="H534" s="38"/>
      <c r="I534" s="38"/>
      <c r="J534" s="38"/>
      <c r="K534" s="38"/>
      <c r="L534" s="38"/>
      <c r="M534" s="38"/>
      <c r="N534" s="9"/>
      <c r="O534" s="9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  <c r="AA534" s="68"/>
      <c r="AB534" s="68"/>
      <c r="AC534" s="68"/>
      <c r="AD534" s="68"/>
      <c r="AE534" s="68"/>
      <c r="AF534" s="68"/>
      <c r="AG534" s="68"/>
      <c r="AH534" s="68"/>
      <c r="AI534" s="68"/>
      <c r="AJ534" s="68"/>
      <c r="AK534" s="68"/>
      <c r="AL534" s="68"/>
      <c r="AM534" s="68"/>
      <c r="AN534" s="68"/>
      <c r="AO534" s="68"/>
      <c r="AP534" s="68"/>
      <c r="AQ534" s="68"/>
      <c r="AR534" s="68"/>
      <c r="AS534" s="68"/>
      <c r="AT534" s="68"/>
      <c r="AU534" s="68"/>
      <c r="AV534" s="68"/>
      <c r="AW534" s="68"/>
      <c r="AX534" s="68"/>
      <c r="AY534" s="68"/>
      <c r="AZ534" s="68"/>
      <c r="BA534" s="68"/>
      <c r="BB534" s="68"/>
      <c r="BC534" s="68"/>
      <c r="BD534" s="68"/>
      <c r="BE534" s="68"/>
      <c r="BF534" s="68"/>
      <c r="BG534" s="68"/>
      <c r="BH534" s="68"/>
      <c r="BI534" s="68"/>
      <c r="BJ534" s="68"/>
      <c r="BK534" s="68"/>
      <c r="BL534" s="68"/>
    </row>
    <row r="535" spans="1:64" s="6" customFormat="1" ht="14">
      <c r="A535" s="19">
        <v>89</v>
      </c>
      <c r="B535" s="19">
        <v>89</v>
      </c>
      <c r="C535" s="19">
        <v>85.5</v>
      </c>
      <c r="D535" s="19">
        <v>84</v>
      </c>
      <c r="E535" s="63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  <c r="AA535" s="68"/>
      <c r="AB535" s="68"/>
      <c r="AC535" s="68"/>
      <c r="AD535" s="68"/>
      <c r="AE535" s="68"/>
      <c r="AF535" s="68"/>
      <c r="AG535" s="68"/>
      <c r="AH535" s="68"/>
      <c r="AI535" s="68"/>
      <c r="AJ535" s="68"/>
      <c r="AK535" s="68"/>
      <c r="AL535" s="68"/>
      <c r="AM535" s="68"/>
      <c r="AN535" s="68"/>
      <c r="AO535" s="68"/>
      <c r="AP535" s="68"/>
      <c r="AQ535" s="68"/>
      <c r="AR535" s="68"/>
      <c r="AS535" s="68"/>
      <c r="AT535" s="68"/>
      <c r="AU535" s="68"/>
      <c r="AV535" s="68"/>
      <c r="AW535" s="68"/>
      <c r="AX535" s="68"/>
      <c r="AY535" s="68"/>
      <c r="AZ535" s="68"/>
      <c r="BA535" s="68"/>
      <c r="BB535" s="68"/>
      <c r="BC535" s="68"/>
      <c r="BD535" s="68"/>
      <c r="BE535" s="68"/>
      <c r="BF535" s="68"/>
      <c r="BG535" s="68"/>
      <c r="BH535" s="68"/>
      <c r="BI535" s="68"/>
      <c r="BJ535" s="68"/>
      <c r="BK535" s="68"/>
      <c r="BL535" s="68"/>
    </row>
    <row r="536" spans="1:64" s="1" customFormat="1" ht="14">
      <c r="A536" s="95" t="s">
        <v>1279</v>
      </c>
      <c r="B536" s="9" t="s">
        <v>2</v>
      </c>
      <c r="C536" s="9">
        <v>16</v>
      </c>
      <c r="D536" s="9" t="s">
        <v>3</v>
      </c>
      <c r="E536" s="9" t="s">
        <v>898</v>
      </c>
      <c r="F536" s="9" t="s">
        <v>5</v>
      </c>
      <c r="G536" s="18">
        <f>(A538*A539+B538*B539+C538*C539+D538*D539+E538*E539+F538*F539+G538*G539+H538*H539+I538*I539+J538*J539+K538*K539)/C536</f>
        <v>87.0625</v>
      </c>
      <c r="H536" s="9"/>
      <c r="I536" s="9"/>
      <c r="J536" s="9"/>
      <c r="K536" s="9"/>
      <c r="L536" s="24"/>
      <c r="M536" s="9"/>
      <c r="N536" s="9"/>
      <c r="O536" s="9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7"/>
      <c r="AS536" s="27"/>
      <c r="AT536" s="27"/>
      <c r="AU536" s="27"/>
      <c r="AV536" s="27"/>
      <c r="AW536" s="27"/>
      <c r="AX536" s="27"/>
      <c r="AY536" s="27"/>
      <c r="AZ536" s="27"/>
      <c r="BA536" s="27"/>
      <c r="BB536" s="27"/>
      <c r="BC536" s="27"/>
      <c r="BD536" s="27"/>
      <c r="BE536" s="27"/>
      <c r="BF536" s="27"/>
      <c r="BG536" s="27"/>
      <c r="BH536" s="27"/>
      <c r="BI536" s="27"/>
      <c r="BJ536" s="27"/>
      <c r="BK536" s="27"/>
      <c r="BL536" s="27"/>
    </row>
    <row r="537" spans="1:64" s="2" customFormat="1" ht="14">
      <c r="A537" s="9" t="s">
        <v>899</v>
      </c>
      <c r="B537" s="9" t="s">
        <v>900</v>
      </c>
      <c r="C537" s="9" t="s">
        <v>901</v>
      </c>
      <c r="D537" s="9"/>
      <c r="E537" s="9"/>
      <c r="F537" s="9"/>
      <c r="G537" s="9"/>
      <c r="H537" s="9"/>
      <c r="I537" s="9"/>
      <c r="J537" s="9"/>
      <c r="K537" s="9"/>
      <c r="L537" s="9"/>
      <c r="M537" s="24"/>
      <c r="N537" s="9"/>
      <c r="O537" s="9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  <c r="AP537" s="27"/>
      <c r="AQ537" s="27"/>
      <c r="AR537" s="27"/>
      <c r="AS537" s="27"/>
      <c r="AT537" s="27"/>
      <c r="AU537" s="27"/>
      <c r="AV537" s="27"/>
      <c r="AW537" s="27"/>
      <c r="AX537" s="27"/>
      <c r="AY537" s="27"/>
      <c r="AZ537" s="27"/>
      <c r="BA537" s="27"/>
      <c r="BB537" s="27"/>
      <c r="BC537" s="27"/>
      <c r="BD537" s="27"/>
      <c r="BE537" s="27"/>
      <c r="BF537" s="27"/>
      <c r="BG537" s="27"/>
      <c r="BH537" s="27"/>
      <c r="BI537" s="27"/>
      <c r="BJ537" s="27"/>
      <c r="BK537" s="27"/>
      <c r="BL537" s="27"/>
    </row>
    <row r="538" spans="1:64" s="1" customFormat="1" ht="14">
      <c r="A538" s="9">
        <v>5</v>
      </c>
      <c r="B538" s="9">
        <v>5</v>
      </c>
      <c r="C538" s="9">
        <v>6</v>
      </c>
      <c r="D538" s="9"/>
      <c r="E538" s="9"/>
      <c r="F538" s="9"/>
      <c r="G538" s="9"/>
      <c r="H538" s="9"/>
      <c r="I538" s="9"/>
      <c r="J538" s="9"/>
      <c r="K538" s="9"/>
      <c r="L538" s="9"/>
      <c r="M538" s="24"/>
      <c r="N538" s="9"/>
      <c r="O538" s="9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  <c r="AS538" s="27"/>
      <c r="AT538" s="27"/>
      <c r="AU538" s="27"/>
      <c r="AV538" s="27"/>
      <c r="AW538" s="27"/>
      <c r="AX538" s="27"/>
      <c r="AY538" s="27"/>
      <c r="AZ538" s="27"/>
      <c r="BA538" s="27"/>
      <c r="BB538" s="27"/>
      <c r="BC538" s="27"/>
      <c r="BD538" s="27"/>
      <c r="BE538" s="27"/>
      <c r="BF538" s="27"/>
      <c r="BG538" s="27"/>
      <c r="BH538" s="27"/>
      <c r="BI538" s="27"/>
      <c r="BJ538" s="27"/>
      <c r="BK538" s="27"/>
      <c r="BL538" s="27"/>
    </row>
    <row r="539" spans="1:64" s="2" customFormat="1" ht="14">
      <c r="A539" s="19">
        <v>93</v>
      </c>
      <c r="B539" s="19">
        <v>92</v>
      </c>
      <c r="C539" s="19">
        <v>78</v>
      </c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  <c r="AP539" s="27"/>
      <c r="AQ539" s="27"/>
      <c r="AR539" s="27"/>
      <c r="AS539" s="27"/>
      <c r="AT539" s="27"/>
      <c r="AU539" s="27"/>
      <c r="AV539" s="27"/>
      <c r="AW539" s="27"/>
      <c r="AX539" s="27"/>
      <c r="AY539" s="27"/>
      <c r="AZ539" s="27"/>
      <c r="BA539" s="27"/>
      <c r="BB539" s="27"/>
      <c r="BC539" s="27"/>
      <c r="BD539" s="27"/>
      <c r="BE539" s="27"/>
      <c r="BF539" s="27"/>
      <c r="BG539" s="27"/>
      <c r="BH539" s="27"/>
      <c r="BI539" s="27"/>
      <c r="BJ539" s="27"/>
      <c r="BK539" s="27"/>
      <c r="BL539" s="27"/>
    </row>
    <row r="540" spans="1:64" s="1" customFormat="1" ht="14">
      <c r="A540" s="95" t="s">
        <v>1280</v>
      </c>
      <c r="B540" s="9" t="s">
        <v>2</v>
      </c>
      <c r="C540" s="9">
        <v>21</v>
      </c>
      <c r="D540" s="9" t="s">
        <v>3</v>
      </c>
      <c r="E540" s="9" t="s">
        <v>902</v>
      </c>
      <c r="F540" s="9" t="s">
        <v>5</v>
      </c>
      <c r="G540" s="18">
        <f>(A542*A543+B542*B543+C542*C543+D542*D543+E542*E543+F542*F543+G542*G543+H542*H543+I542*I543+J542*J543+K542*K543)/C540</f>
        <v>92.071428571428569</v>
      </c>
      <c r="H540" s="9"/>
      <c r="I540" s="9"/>
      <c r="J540" s="9"/>
      <c r="K540" s="9"/>
      <c r="L540" s="24"/>
      <c r="M540" s="9"/>
      <c r="N540" s="9"/>
      <c r="O540" s="9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  <c r="AS540" s="27"/>
      <c r="AT540" s="27"/>
      <c r="AU540" s="27"/>
      <c r="AV540" s="27"/>
      <c r="AW540" s="27"/>
      <c r="AX540" s="27"/>
      <c r="AY540" s="27"/>
      <c r="AZ540" s="27"/>
      <c r="BA540" s="27"/>
      <c r="BB540" s="27"/>
      <c r="BC540" s="27"/>
      <c r="BD540" s="27"/>
      <c r="BE540" s="27"/>
      <c r="BF540" s="27"/>
      <c r="BG540" s="27"/>
      <c r="BH540" s="27"/>
      <c r="BI540" s="27"/>
      <c r="BJ540" s="27"/>
      <c r="BK540" s="27"/>
      <c r="BL540" s="27"/>
    </row>
    <row r="541" spans="1:64" s="2" customFormat="1" ht="14">
      <c r="A541" s="9" t="s">
        <v>903</v>
      </c>
      <c r="B541" s="9" t="s">
        <v>904</v>
      </c>
      <c r="C541" s="9" t="s">
        <v>905</v>
      </c>
      <c r="D541" s="9" t="s">
        <v>906</v>
      </c>
      <c r="E541" s="9"/>
      <c r="F541" s="9"/>
      <c r="G541" s="9"/>
      <c r="H541" s="9"/>
      <c r="I541" s="9"/>
      <c r="J541" s="9"/>
      <c r="K541" s="9"/>
      <c r="L541" s="9"/>
      <c r="M541" s="24"/>
      <c r="N541" s="9"/>
      <c r="O541" s="9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  <c r="AN541" s="27"/>
      <c r="AO541" s="27"/>
      <c r="AP541" s="27"/>
      <c r="AQ541" s="27"/>
      <c r="AR541" s="27"/>
      <c r="AS541" s="27"/>
      <c r="AT541" s="27"/>
      <c r="AU541" s="27"/>
      <c r="AV541" s="27"/>
      <c r="AW541" s="27"/>
      <c r="AX541" s="27"/>
      <c r="AY541" s="27"/>
      <c r="AZ541" s="27"/>
      <c r="BA541" s="27"/>
      <c r="BB541" s="27"/>
      <c r="BC541" s="27"/>
      <c r="BD541" s="27"/>
      <c r="BE541" s="27"/>
      <c r="BF541" s="27"/>
      <c r="BG541" s="27"/>
      <c r="BH541" s="27"/>
      <c r="BI541" s="27"/>
      <c r="BJ541" s="27"/>
      <c r="BK541" s="27"/>
      <c r="BL541" s="27"/>
    </row>
    <row r="542" spans="1:64" s="1" customFormat="1" ht="14">
      <c r="A542" s="9">
        <v>6</v>
      </c>
      <c r="B542" s="9">
        <v>6</v>
      </c>
      <c r="C542" s="9">
        <v>4</v>
      </c>
      <c r="D542" s="9">
        <v>5</v>
      </c>
      <c r="E542" s="9"/>
      <c r="F542" s="9"/>
      <c r="G542" s="9"/>
      <c r="H542" s="9"/>
      <c r="I542" s="9"/>
      <c r="J542" s="9"/>
      <c r="K542" s="9"/>
      <c r="L542" s="9"/>
      <c r="M542" s="24"/>
      <c r="N542" s="9"/>
      <c r="O542" s="9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  <c r="AP542" s="27"/>
      <c r="AQ542" s="27"/>
      <c r="AR542" s="27"/>
      <c r="AS542" s="27"/>
      <c r="AT542" s="27"/>
      <c r="AU542" s="27"/>
      <c r="AV542" s="27"/>
      <c r="AW542" s="27"/>
      <c r="AX542" s="27"/>
      <c r="AY542" s="27"/>
      <c r="AZ542" s="27"/>
      <c r="BA542" s="27"/>
      <c r="BB542" s="27"/>
      <c r="BC542" s="27"/>
      <c r="BD542" s="27"/>
      <c r="BE542" s="27"/>
      <c r="BF542" s="27"/>
      <c r="BG542" s="27"/>
      <c r="BH542" s="27"/>
      <c r="BI542" s="27"/>
      <c r="BJ542" s="27"/>
      <c r="BK542" s="27"/>
      <c r="BL542" s="27"/>
    </row>
    <row r="543" spans="1:64" s="2" customFormat="1" ht="14">
      <c r="A543" s="19">
        <v>93</v>
      </c>
      <c r="B543" s="19">
        <v>93</v>
      </c>
      <c r="C543" s="19">
        <v>87.5</v>
      </c>
      <c r="D543" s="19">
        <v>93.5</v>
      </c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  <c r="AQ543" s="27"/>
      <c r="AR543" s="27"/>
      <c r="AS543" s="27"/>
      <c r="AT543" s="27"/>
      <c r="AU543" s="27"/>
      <c r="AV543" s="27"/>
      <c r="AW543" s="27"/>
      <c r="AX543" s="27"/>
      <c r="AY543" s="27"/>
      <c r="AZ543" s="27"/>
      <c r="BA543" s="27"/>
      <c r="BB543" s="27"/>
      <c r="BC543" s="27"/>
      <c r="BD543" s="27"/>
      <c r="BE543" s="27"/>
      <c r="BF543" s="27"/>
      <c r="BG543" s="27"/>
      <c r="BH543" s="27"/>
      <c r="BI543" s="27"/>
      <c r="BJ543" s="27"/>
      <c r="BK543" s="27"/>
      <c r="BL543" s="27"/>
    </row>
    <row r="544" spans="1:64" s="1" customFormat="1" ht="14">
      <c r="A544" s="17" t="s">
        <v>907</v>
      </c>
      <c r="B544" s="9" t="s">
        <v>2</v>
      </c>
      <c r="C544" s="9">
        <v>31</v>
      </c>
      <c r="D544" s="9" t="s">
        <v>3</v>
      </c>
      <c r="E544" s="9" t="s">
        <v>908</v>
      </c>
      <c r="F544" s="9" t="s">
        <v>5</v>
      </c>
      <c r="G544" s="18">
        <f>(A546*A547+B546*B547+C546*C547+D546*D547+E546*E547+F546*F547+G546*G547+H546*H547+I546*I547+J546*J547+K546*K547)/C544</f>
        <v>79.677419354838705</v>
      </c>
      <c r="H544" s="9"/>
      <c r="I544" s="9"/>
      <c r="J544" s="9"/>
      <c r="K544" s="9"/>
      <c r="L544" s="24"/>
      <c r="M544" s="9"/>
      <c r="N544" s="9"/>
      <c r="O544" s="9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  <c r="AN544" s="27"/>
      <c r="AO544" s="27"/>
      <c r="AP544" s="27"/>
      <c r="AQ544" s="27"/>
      <c r="AR544" s="27"/>
      <c r="AS544" s="27"/>
      <c r="AT544" s="27"/>
      <c r="AU544" s="27"/>
      <c r="AV544" s="27"/>
      <c r="AW544" s="27"/>
      <c r="AX544" s="27"/>
      <c r="AY544" s="27"/>
      <c r="AZ544" s="27"/>
      <c r="BA544" s="27"/>
      <c r="BB544" s="27"/>
      <c r="BC544" s="27"/>
      <c r="BD544" s="27"/>
      <c r="BE544" s="27"/>
      <c r="BF544" s="27"/>
      <c r="BG544" s="27"/>
      <c r="BH544" s="27"/>
      <c r="BI544" s="27"/>
      <c r="BJ544" s="27"/>
      <c r="BK544" s="27"/>
      <c r="BL544" s="27"/>
    </row>
    <row r="545" spans="1:64" s="2" customFormat="1" ht="14">
      <c r="A545" s="9" t="s">
        <v>909</v>
      </c>
      <c r="B545" s="9" t="s">
        <v>910</v>
      </c>
      <c r="C545" s="9" t="s">
        <v>911</v>
      </c>
      <c r="D545" s="9" t="s">
        <v>912</v>
      </c>
      <c r="E545" s="9" t="s">
        <v>913</v>
      </c>
      <c r="F545" s="9" t="s">
        <v>914</v>
      </c>
      <c r="G545" s="37"/>
      <c r="H545" s="9"/>
      <c r="I545" s="9"/>
      <c r="J545" s="9"/>
      <c r="K545" s="9"/>
      <c r="L545" s="9"/>
      <c r="M545" s="24"/>
      <c r="N545" s="9"/>
      <c r="O545" s="9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  <c r="AQ545" s="27"/>
      <c r="AR545" s="27"/>
      <c r="AS545" s="27"/>
      <c r="AT545" s="27"/>
      <c r="AU545" s="27"/>
      <c r="AV545" s="27"/>
      <c r="AW545" s="27"/>
      <c r="AX545" s="27"/>
      <c r="AY545" s="27"/>
      <c r="AZ545" s="27"/>
      <c r="BA545" s="27"/>
      <c r="BB545" s="27"/>
      <c r="BC545" s="27"/>
      <c r="BD545" s="27"/>
      <c r="BE545" s="27"/>
      <c r="BF545" s="27"/>
      <c r="BG545" s="27"/>
      <c r="BH545" s="27"/>
      <c r="BI545" s="27"/>
      <c r="BJ545" s="27"/>
      <c r="BK545" s="27"/>
      <c r="BL545" s="27"/>
    </row>
    <row r="546" spans="1:64" s="1" customFormat="1" ht="14">
      <c r="A546" s="9">
        <v>6</v>
      </c>
      <c r="B546" s="9">
        <v>2</v>
      </c>
      <c r="C546" s="9">
        <v>6</v>
      </c>
      <c r="D546" s="9">
        <v>5</v>
      </c>
      <c r="E546" s="9">
        <v>6</v>
      </c>
      <c r="F546" s="9">
        <v>6</v>
      </c>
      <c r="G546" s="9"/>
      <c r="H546" s="9"/>
      <c r="I546" s="9"/>
      <c r="J546" s="9"/>
      <c r="K546" s="9"/>
      <c r="L546" s="9"/>
      <c r="M546" s="24"/>
      <c r="N546" s="9"/>
      <c r="O546" s="9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  <c r="AP546" s="27"/>
      <c r="AQ546" s="27"/>
      <c r="AR546" s="27"/>
      <c r="AS546" s="27"/>
      <c r="AT546" s="27"/>
      <c r="AU546" s="27"/>
      <c r="AV546" s="27"/>
      <c r="AW546" s="27"/>
      <c r="AX546" s="27"/>
      <c r="AY546" s="27"/>
      <c r="AZ546" s="27"/>
      <c r="BA546" s="27"/>
      <c r="BB546" s="27"/>
      <c r="BC546" s="27"/>
      <c r="BD546" s="27"/>
      <c r="BE546" s="27"/>
      <c r="BF546" s="27"/>
      <c r="BG546" s="27"/>
      <c r="BH546" s="27"/>
      <c r="BI546" s="27"/>
      <c r="BJ546" s="27"/>
      <c r="BK546" s="27"/>
      <c r="BL546" s="27"/>
    </row>
    <row r="547" spans="1:64" s="2" customFormat="1" ht="14">
      <c r="A547" s="19">
        <v>64</v>
      </c>
      <c r="B547" s="19">
        <v>76</v>
      </c>
      <c r="C547" s="19">
        <v>71.5</v>
      </c>
      <c r="D547" s="19">
        <v>85</v>
      </c>
      <c r="E547" s="19">
        <v>97</v>
      </c>
      <c r="F547" s="19">
        <v>83</v>
      </c>
      <c r="G547" s="19"/>
      <c r="H547" s="19"/>
      <c r="I547" s="19"/>
      <c r="J547" s="19"/>
      <c r="K547" s="19"/>
      <c r="L547" s="19"/>
      <c r="M547" s="19"/>
      <c r="N547" s="19"/>
      <c r="O547" s="19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  <c r="AT547" s="27"/>
      <c r="AU547" s="27"/>
      <c r="AV547" s="27"/>
      <c r="AW547" s="27"/>
      <c r="AX547" s="27"/>
      <c r="AY547" s="27"/>
      <c r="AZ547" s="27"/>
      <c r="BA547" s="27"/>
      <c r="BB547" s="27"/>
      <c r="BC547" s="27"/>
      <c r="BD547" s="27"/>
      <c r="BE547" s="27"/>
      <c r="BF547" s="27"/>
      <c r="BG547" s="27"/>
      <c r="BH547" s="27"/>
      <c r="BI547" s="27"/>
      <c r="BJ547" s="27"/>
      <c r="BK547" s="27"/>
      <c r="BL547" s="27"/>
    </row>
    <row r="548" spans="1:64" s="1" customFormat="1" ht="14">
      <c r="A548" s="17" t="s">
        <v>915</v>
      </c>
      <c r="B548" s="9" t="s">
        <v>2</v>
      </c>
      <c r="C548" s="9">
        <v>27</v>
      </c>
      <c r="D548" s="9" t="s">
        <v>3</v>
      </c>
      <c r="E548" s="9" t="s">
        <v>916</v>
      </c>
      <c r="F548" s="9" t="s">
        <v>5</v>
      </c>
      <c r="G548" s="18">
        <f>(A550*A551+B550*B551+C550*C551+D550*D551+E550*E551+F550*F551+G550*G551+H550*H551+I550*I551+J550*J551+K550*K551)/C548</f>
        <v>75.777777777777771</v>
      </c>
      <c r="H548" s="9"/>
      <c r="I548" s="9"/>
      <c r="J548" s="9"/>
      <c r="K548" s="9"/>
      <c r="L548" s="24"/>
      <c r="M548" s="9"/>
      <c r="N548" s="9"/>
      <c r="O548" s="9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  <c r="AN548" s="27"/>
      <c r="AO548" s="27"/>
      <c r="AP548" s="27"/>
      <c r="AQ548" s="27"/>
      <c r="AR548" s="27"/>
      <c r="AS548" s="27"/>
      <c r="AT548" s="27"/>
      <c r="AU548" s="27"/>
      <c r="AV548" s="27"/>
      <c r="AW548" s="27"/>
      <c r="AX548" s="27"/>
      <c r="AY548" s="27"/>
      <c r="AZ548" s="27"/>
      <c r="BA548" s="27"/>
      <c r="BB548" s="27"/>
      <c r="BC548" s="27"/>
      <c r="BD548" s="27"/>
      <c r="BE548" s="27"/>
      <c r="BF548" s="27"/>
      <c r="BG548" s="27"/>
      <c r="BH548" s="27"/>
      <c r="BI548" s="27"/>
      <c r="BJ548" s="27"/>
      <c r="BK548" s="27"/>
      <c r="BL548" s="27"/>
    </row>
    <row r="549" spans="1:64" s="2" customFormat="1" ht="14">
      <c r="A549" s="9" t="s">
        <v>917</v>
      </c>
      <c r="B549" s="9" t="s">
        <v>918</v>
      </c>
      <c r="C549" s="9" t="s">
        <v>919</v>
      </c>
      <c r="D549" s="9" t="s">
        <v>920</v>
      </c>
      <c r="E549" s="9" t="s">
        <v>921</v>
      </c>
      <c r="F549" s="9"/>
      <c r="G549" s="9"/>
      <c r="H549" s="9"/>
      <c r="I549" s="9"/>
      <c r="J549" s="9"/>
      <c r="K549" s="9"/>
      <c r="L549" s="9"/>
      <c r="M549" s="24"/>
      <c r="N549" s="9"/>
      <c r="O549" s="9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  <c r="AQ549" s="27"/>
      <c r="AR549" s="27"/>
      <c r="AS549" s="27"/>
      <c r="AT549" s="27"/>
      <c r="AU549" s="27"/>
      <c r="AV549" s="27"/>
      <c r="AW549" s="27"/>
      <c r="AX549" s="27"/>
      <c r="AY549" s="27"/>
      <c r="AZ549" s="27"/>
      <c r="BA549" s="27"/>
      <c r="BB549" s="27"/>
      <c r="BC549" s="27"/>
      <c r="BD549" s="27"/>
      <c r="BE549" s="27"/>
      <c r="BF549" s="27"/>
      <c r="BG549" s="27"/>
      <c r="BH549" s="27"/>
      <c r="BI549" s="27"/>
      <c r="BJ549" s="27"/>
      <c r="BK549" s="27"/>
      <c r="BL549" s="27"/>
    </row>
    <row r="550" spans="1:64" s="1" customFormat="1" ht="14">
      <c r="A550" s="9">
        <v>3</v>
      </c>
      <c r="B550" s="9">
        <v>6</v>
      </c>
      <c r="C550" s="9">
        <v>6</v>
      </c>
      <c r="D550" s="9">
        <v>6</v>
      </c>
      <c r="E550" s="9">
        <v>6</v>
      </c>
      <c r="F550" s="9"/>
      <c r="G550" s="9"/>
      <c r="H550" s="9"/>
      <c r="I550" s="9"/>
      <c r="J550" s="9"/>
      <c r="K550" s="9"/>
      <c r="L550" s="9"/>
      <c r="M550" s="24"/>
      <c r="N550" s="9"/>
      <c r="O550" s="9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  <c r="AS550" s="27"/>
      <c r="AT550" s="27"/>
      <c r="AU550" s="27"/>
      <c r="AV550" s="27"/>
      <c r="AW550" s="27"/>
      <c r="AX550" s="27"/>
      <c r="AY550" s="27"/>
      <c r="AZ550" s="27"/>
      <c r="BA550" s="27"/>
      <c r="BB550" s="27"/>
      <c r="BC550" s="27"/>
      <c r="BD550" s="27"/>
      <c r="BE550" s="27"/>
      <c r="BF550" s="27"/>
      <c r="BG550" s="27"/>
      <c r="BH550" s="27"/>
      <c r="BI550" s="27"/>
      <c r="BJ550" s="27"/>
      <c r="BK550" s="27"/>
      <c r="BL550" s="27"/>
    </row>
    <row r="551" spans="1:64" s="2" customFormat="1" ht="14">
      <c r="A551" s="19">
        <v>61</v>
      </c>
      <c r="B551" s="19">
        <v>80</v>
      </c>
      <c r="C551" s="19">
        <v>69</v>
      </c>
      <c r="D551" s="19">
        <v>76</v>
      </c>
      <c r="E551" s="19">
        <v>85.5</v>
      </c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  <c r="AN551" s="27"/>
      <c r="AO551" s="27"/>
      <c r="AP551" s="27"/>
      <c r="AQ551" s="27"/>
      <c r="AR551" s="27"/>
      <c r="AS551" s="27"/>
      <c r="AT551" s="27"/>
      <c r="AU551" s="27"/>
      <c r="AV551" s="27"/>
      <c r="AW551" s="27"/>
      <c r="AX551" s="27"/>
      <c r="AY551" s="27"/>
      <c r="AZ551" s="27"/>
      <c r="BA551" s="27"/>
      <c r="BB551" s="27"/>
      <c r="BC551" s="27"/>
      <c r="BD551" s="27"/>
      <c r="BE551" s="27"/>
      <c r="BF551" s="27"/>
      <c r="BG551" s="27"/>
      <c r="BH551" s="27"/>
      <c r="BI551" s="27"/>
      <c r="BJ551" s="27"/>
      <c r="BK551" s="27"/>
      <c r="BL551" s="27"/>
    </row>
    <row r="552" spans="1:64" s="1" customFormat="1" ht="14">
      <c r="A552" s="17" t="s">
        <v>922</v>
      </c>
      <c r="B552" s="9" t="s">
        <v>2</v>
      </c>
      <c r="C552" s="9">
        <v>17</v>
      </c>
      <c r="D552" s="9" t="s">
        <v>3</v>
      </c>
      <c r="E552" s="9" t="s">
        <v>923</v>
      </c>
      <c r="F552" s="9" t="s">
        <v>5</v>
      </c>
      <c r="G552" s="18">
        <f>(A554*A555+B554*B555+C554*C555+D554*D555+E554*E555+F554*F555+G554*G555+H554*H555+I554*I555+J554*J555+K554*K555)/C552</f>
        <v>89.352941176470594</v>
      </c>
      <c r="H552" s="9"/>
      <c r="I552" s="9"/>
      <c r="J552" s="9"/>
      <c r="K552" s="9"/>
      <c r="L552" s="24"/>
      <c r="M552" s="9"/>
      <c r="N552" s="9"/>
      <c r="O552" s="9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  <c r="AQ552" s="27"/>
      <c r="AR552" s="27"/>
      <c r="AS552" s="27"/>
      <c r="AT552" s="27"/>
      <c r="AU552" s="27"/>
      <c r="AV552" s="27"/>
      <c r="AW552" s="27"/>
      <c r="AX552" s="27"/>
      <c r="AY552" s="27"/>
      <c r="AZ552" s="27"/>
      <c r="BA552" s="27"/>
      <c r="BB552" s="27"/>
      <c r="BC552" s="27"/>
      <c r="BD552" s="27"/>
      <c r="BE552" s="27"/>
      <c r="BF552" s="27"/>
      <c r="BG552" s="27"/>
      <c r="BH552" s="27"/>
      <c r="BI552" s="27"/>
      <c r="BJ552" s="27"/>
      <c r="BK552" s="27"/>
      <c r="BL552" s="27"/>
    </row>
    <row r="553" spans="1:64" s="2" customFormat="1" ht="14">
      <c r="A553" s="9" t="s">
        <v>924</v>
      </c>
      <c r="B553" s="9" t="s">
        <v>925</v>
      </c>
      <c r="C553" s="9" t="s">
        <v>926</v>
      </c>
      <c r="D553" s="9"/>
      <c r="E553" s="9"/>
      <c r="F553" s="9"/>
      <c r="G553" s="9"/>
      <c r="H553" s="9"/>
      <c r="I553" s="9"/>
      <c r="J553" s="9"/>
      <c r="K553" s="9"/>
      <c r="L553" s="9"/>
      <c r="M553" s="24"/>
      <c r="N553" s="9"/>
      <c r="O553" s="9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  <c r="AP553" s="27"/>
      <c r="AQ553" s="27"/>
      <c r="AR553" s="27"/>
      <c r="AS553" s="27"/>
      <c r="AT553" s="27"/>
      <c r="AU553" s="27"/>
      <c r="AV553" s="27"/>
      <c r="AW553" s="27"/>
      <c r="AX553" s="27"/>
      <c r="AY553" s="27"/>
      <c r="AZ553" s="27"/>
      <c r="BA553" s="27"/>
      <c r="BB553" s="27"/>
      <c r="BC553" s="27"/>
      <c r="BD553" s="27"/>
      <c r="BE553" s="27"/>
      <c r="BF553" s="27"/>
      <c r="BG553" s="27"/>
      <c r="BH553" s="27"/>
      <c r="BI553" s="27"/>
      <c r="BJ553" s="27"/>
      <c r="BK553" s="27"/>
      <c r="BL553" s="27"/>
    </row>
    <row r="554" spans="1:64" s="1" customFormat="1" ht="14">
      <c r="A554" s="9">
        <v>6</v>
      </c>
      <c r="B554" s="9">
        <v>6</v>
      </c>
      <c r="C554" s="9">
        <v>5</v>
      </c>
      <c r="D554" s="9"/>
      <c r="E554" s="9"/>
      <c r="F554" s="9"/>
      <c r="G554" s="9"/>
      <c r="H554" s="9"/>
      <c r="I554" s="9"/>
      <c r="J554" s="9"/>
      <c r="K554" s="9"/>
      <c r="L554" s="9"/>
      <c r="M554" s="24"/>
      <c r="N554" s="9"/>
      <c r="O554" s="9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  <c r="AN554" s="27"/>
      <c r="AO554" s="27"/>
      <c r="AP554" s="27"/>
      <c r="AQ554" s="27"/>
      <c r="AR554" s="27"/>
      <c r="AS554" s="27"/>
      <c r="AT554" s="27"/>
      <c r="AU554" s="27"/>
      <c r="AV554" s="27"/>
      <c r="AW554" s="27"/>
      <c r="AX554" s="27"/>
      <c r="AY554" s="27"/>
      <c r="AZ554" s="27"/>
      <c r="BA554" s="27"/>
      <c r="BB554" s="27"/>
      <c r="BC554" s="27"/>
      <c r="BD554" s="27"/>
      <c r="BE554" s="27"/>
      <c r="BF554" s="27"/>
      <c r="BG554" s="27"/>
      <c r="BH554" s="27"/>
      <c r="BI554" s="27"/>
      <c r="BJ554" s="27"/>
      <c r="BK554" s="27"/>
      <c r="BL554" s="27"/>
    </row>
    <row r="555" spans="1:64" s="2" customFormat="1" ht="14">
      <c r="A555" s="19">
        <v>95</v>
      </c>
      <c r="B555" s="19">
        <v>84</v>
      </c>
      <c r="C555" s="19">
        <v>89</v>
      </c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  <c r="AS555" s="27"/>
      <c r="AT555" s="27"/>
      <c r="AU555" s="27"/>
      <c r="AV555" s="27"/>
      <c r="AW555" s="27"/>
      <c r="AX555" s="27"/>
      <c r="AY555" s="27"/>
      <c r="AZ555" s="27"/>
      <c r="BA555" s="27"/>
      <c r="BB555" s="27"/>
      <c r="BC555" s="27"/>
      <c r="BD555" s="27"/>
      <c r="BE555" s="27"/>
      <c r="BF555" s="27"/>
      <c r="BG555" s="27"/>
      <c r="BH555" s="27"/>
      <c r="BI555" s="27"/>
      <c r="BJ555" s="27"/>
      <c r="BK555" s="27"/>
      <c r="BL555" s="27"/>
    </row>
    <row r="556" spans="1:64" s="1" customFormat="1" ht="14">
      <c r="A556" s="17" t="s">
        <v>927</v>
      </c>
      <c r="B556" s="9" t="s">
        <v>2</v>
      </c>
      <c r="C556" s="9">
        <v>27</v>
      </c>
      <c r="D556" s="9" t="s">
        <v>3</v>
      </c>
      <c r="E556" s="9" t="s">
        <v>928</v>
      </c>
      <c r="F556" s="9" t="s">
        <v>5</v>
      </c>
      <c r="G556" s="18">
        <f>(A558*A559+B558*B559+C558*C559+D558*D559+E558*E559+F558*F559+G558*G559+H558*H559+I558*I559+J558*J559+K558*K559)/C556</f>
        <v>81.888888888888886</v>
      </c>
      <c r="H556" s="9"/>
      <c r="I556" s="9"/>
      <c r="J556" s="9"/>
      <c r="K556" s="9"/>
      <c r="L556" s="24"/>
      <c r="M556" s="9"/>
      <c r="N556" s="9"/>
      <c r="O556" s="9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27"/>
      <c r="AO556" s="27"/>
      <c r="AP556" s="27"/>
      <c r="AQ556" s="27"/>
      <c r="AR556" s="27"/>
      <c r="AS556" s="27"/>
      <c r="AT556" s="27"/>
      <c r="AU556" s="27"/>
      <c r="AV556" s="27"/>
      <c r="AW556" s="27"/>
      <c r="AX556" s="27"/>
      <c r="AY556" s="27"/>
      <c r="AZ556" s="27"/>
      <c r="BA556" s="27"/>
      <c r="BB556" s="27"/>
      <c r="BC556" s="27"/>
      <c r="BD556" s="27"/>
      <c r="BE556" s="27"/>
      <c r="BF556" s="27"/>
      <c r="BG556" s="27"/>
      <c r="BH556" s="27"/>
      <c r="BI556" s="27"/>
      <c r="BJ556" s="27"/>
      <c r="BK556" s="27"/>
      <c r="BL556" s="27"/>
    </row>
    <row r="557" spans="1:64" s="2" customFormat="1" ht="14">
      <c r="A557" s="9" t="s">
        <v>929</v>
      </c>
      <c r="B557" s="9" t="s">
        <v>930</v>
      </c>
      <c r="C557" s="9" t="s">
        <v>931</v>
      </c>
      <c r="D557" s="9" t="s">
        <v>932</v>
      </c>
      <c r="E557" s="9" t="s">
        <v>933</v>
      </c>
      <c r="F557" s="9"/>
      <c r="G557" s="9"/>
      <c r="H557" s="9"/>
      <c r="I557" s="9"/>
      <c r="J557" s="9"/>
      <c r="K557" s="9"/>
      <c r="L557" s="9"/>
      <c r="M557" s="24"/>
      <c r="N557" s="9"/>
      <c r="O557" s="9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  <c r="AP557" s="27"/>
      <c r="AQ557" s="27"/>
      <c r="AR557" s="27"/>
      <c r="AS557" s="27"/>
      <c r="AT557" s="27"/>
      <c r="AU557" s="27"/>
      <c r="AV557" s="27"/>
      <c r="AW557" s="27"/>
      <c r="AX557" s="27"/>
      <c r="AY557" s="27"/>
      <c r="AZ557" s="27"/>
      <c r="BA557" s="27"/>
      <c r="BB557" s="27"/>
      <c r="BC557" s="27"/>
      <c r="BD557" s="27"/>
      <c r="BE557" s="27"/>
      <c r="BF557" s="27"/>
      <c r="BG557" s="27"/>
      <c r="BH557" s="27"/>
      <c r="BI557" s="27"/>
      <c r="BJ557" s="27"/>
      <c r="BK557" s="27"/>
      <c r="BL557" s="27"/>
    </row>
    <row r="558" spans="1:64" s="1" customFormat="1" ht="14">
      <c r="A558" s="9">
        <v>3</v>
      </c>
      <c r="B558" s="9">
        <v>6</v>
      </c>
      <c r="C558" s="9">
        <v>6</v>
      </c>
      <c r="D558" s="9">
        <v>6</v>
      </c>
      <c r="E558" s="9">
        <v>6</v>
      </c>
      <c r="F558" s="9"/>
      <c r="G558" s="9"/>
      <c r="H558" s="9"/>
      <c r="I558" s="9"/>
      <c r="J558" s="9"/>
      <c r="K558" s="9"/>
      <c r="L558" s="9"/>
      <c r="M558" s="24"/>
      <c r="N558" s="9"/>
      <c r="O558" s="9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  <c r="AQ558" s="27"/>
      <c r="AR558" s="27"/>
      <c r="AS558" s="27"/>
      <c r="AT558" s="27"/>
      <c r="AU558" s="27"/>
      <c r="AV558" s="27"/>
      <c r="AW558" s="27"/>
      <c r="AX558" s="27"/>
      <c r="AY558" s="27"/>
      <c r="AZ558" s="27"/>
      <c r="BA558" s="27"/>
      <c r="BB558" s="27"/>
      <c r="BC558" s="27"/>
      <c r="BD558" s="27"/>
      <c r="BE558" s="27"/>
      <c r="BF558" s="27"/>
      <c r="BG558" s="27"/>
      <c r="BH558" s="27"/>
      <c r="BI558" s="27"/>
      <c r="BJ558" s="27"/>
      <c r="BK558" s="27"/>
      <c r="BL558" s="27"/>
    </row>
    <row r="559" spans="1:64" s="2" customFormat="1" ht="14">
      <c r="A559" s="19">
        <v>79</v>
      </c>
      <c r="B559" s="19">
        <v>94</v>
      </c>
      <c r="C559" s="19">
        <v>76</v>
      </c>
      <c r="D559" s="19">
        <v>75</v>
      </c>
      <c r="E559" s="19">
        <v>84</v>
      </c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  <c r="AQ559" s="27"/>
      <c r="AR559" s="27"/>
      <c r="AS559" s="27"/>
      <c r="AT559" s="27"/>
      <c r="AU559" s="27"/>
      <c r="AV559" s="27"/>
      <c r="AW559" s="27"/>
      <c r="AX559" s="27"/>
      <c r="AY559" s="27"/>
      <c r="AZ559" s="27"/>
      <c r="BA559" s="27"/>
      <c r="BB559" s="27"/>
      <c r="BC559" s="27"/>
      <c r="BD559" s="27"/>
      <c r="BE559" s="27"/>
      <c r="BF559" s="27"/>
      <c r="BG559" s="27"/>
      <c r="BH559" s="27"/>
      <c r="BI559" s="27"/>
      <c r="BJ559" s="27"/>
      <c r="BK559" s="27"/>
      <c r="BL559" s="27"/>
    </row>
    <row r="560" spans="1:64" s="6" customFormat="1" ht="14">
      <c r="A560" s="17" t="s">
        <v>934</v>
      </c>
      <c r="B560" s="9" t="s">
        <v>2</v>
      </c>
      <c r="C560" s="9">
        <v>12</v>
      </c>
      <c r="D560" s="9" t="s">
        <v>3</v>
      </c>
      <c r="E560" s="9" t="s">
        <v>935</v>
      </c>
      <c r="F560" s="9" t="s">
        <v>5</v>
      </c>
      <c r="G560" s="18">
        <f>(A562*A563+B562*B563+C562*C563+D562*D563+E562*E563+F562*F563+G562*G563+H562*H563+I562*I563+J562*J563+K562*K563)/C560</f>
        <v>87.416666666666671</v>
      </c>
      <c r="H560" s="9"/>
      <c r="I560" s="9"/>
      <c r="J560" s="9"/>
      <c r="K560" s="9"/>
      <c r="L560" s="24"/>
      <c r="M560" s="9"/>
      <c r="N560" s="9"/>
      <c r="O560" s="9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  <c r="AA560" s="68"/>
      <c r="AB560" s="68"/>
      <c r="AC560" s="68"/>
      <c r="AD560" s="68"/>
      <c r="AE560" s="68"/>
      <c r="AF560" s="68"/>
      <c r="AG560" s="68"/>
      <c r="AH560" s="68"/>
      <c r="AI560" s="68"/>
      <c r="AJ560" s="68"/>
      <c r="AK560" s="68"/>
      <c r="AL560" s="68"/>
      <c r="AM560" s="68"/>
      <c r="AN560" s="68"/>
      <c r="AO560" s="68"/>
      <c r="AP560" s="68"/>
      <c r="AQ560" s="68"/>
      <c r="AR560" s="68"/>
      <c r="AS560" s="68"/>
      <c r="AT560" s="68"/>
      <c r="AU560" s="68"/>
      <c r="AV560" s="68"/>
      <c r="AW560" s="68"/>
      <c r="AX560" s="68"/>
      <c r="AY560" s="68"/>
      <c r="AZ560" s="68"/>
      <c r="BA560" s="68"/>
      <c r="BB560" s="68"/>
      <c r="BC560" s="68"/>
      <c r="BD560" s="68"/>
      <c r="BE560" s="68"/>
      <c r="BF560" s="68"/>
      <c r="BG560" s="68"/>
      <c r="BH560" s="68"/>
      <c r="BI560" s="68"/>
      <c r="BJ560" s="68"/>
      <c r="BK560" s="68"/>
      <c r="BL560" s="68"/>
    </row>
    <row r="561" spans="1:64" s="6" customFormat="1" ht="14">
      <c r="A561" s="9" t="s">
        <v>936</v>
      </c>
      <c r="B561" s="9" t="s">
        <v>937</v>
      </c>
      <c r="C561" s="9" t="s">
        <v>938</v>
      </c>
      <c r="D561" s="9"/>
      <c r="E561" s="9"/>
      <c r="F561" s="9"/>
      <c r="G561" s="9"/>
      <c r="H561" s="9"/>
      <c r="I561" s="9"/>
      <c r="J561" s="9"/>
      <c r="K561" s="9"/>
      <c r="L561" s="9"/>
      <c r="M561" s="24"/>
      <c r="N561" s="9"/>
      <c r="O561" s="9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  <c r="AA561" s="68"/>
      <c r="AB561" s="68"/>
      <c r="AC561" s="68"/>
      <c r="AD561" s="68"/>
      <c r="AE561" s="68"/>
      <c r="AF561" s="68"/>
      <c r="AG561" s="68"/>
      <c r="AH561" s="68"/>
      <c r="AI561" s="68"/>
      <c r="AJ561" s="68"/>
      <c r="AK561" s="68"/>
      <c r="AL561" s="68"/>
      <c r="AM561" s="68"/>
      <c r="AN561" s="68"/>
      <c r="AO561" s="68"/>
      <c r="AP561" s="68"/>
      <c r="AQ561" s="68"/>
      <c r="AR561" s="68"/>
      <c r="AS561" s="68"/>
      <c r="AT561" s="68"/>
      <c r="AU561" s="68"/>
      <c r="AV561" s="68"/>
      <c r="AW561" s="68"/>
      <c r="AX561" s="68"/>
      <c r="AY561" s="68"/>
      <c r="AZ561" s="68"/>
      <c r="BA561" s="68"/>
      <c r="BB561" s="68"/>
      <c r="BC561" s="68"/>
      <c r="BD561" s="68"/>
      <c r="BE561" s="68"/>
      <c r="BF561" s="68"/>
      <c r="BG561" s="68"/>
      <c r="BH561" s="68"/>
      <c r="BI561" s="68"/>
      <c r="BJ561" s="68"/>
      <c r="BK561" s="68"/>
      <c r="BL561" s="68"/>
    </row>
    <row r="562" spans="1:64" s="6" customFormat="1" ht="14">
      <c r="A562" s="9">
        <v>4</v>
      </c>
      <c r="B562" s="9">
        <v>2</v>
      </c>
      <c r="C562" s="9">
        <v>6</v>
      </c>
      <c r="D562" s="9"/>
      <c r="E562" s="9"/>
      <c r="F562" s="9"/>
      <c r="G562" s="9"/>
      <c r="H562" s="9"/>
      <c r="I562" s="9"/>
      <c r="J562" s="9"/>
      <c r="K562" s="9"/>
      <c r="L562" s="9"/>
      <c r="M562" s="24"/>
      <c r="N562" s="9"/>
      <c r="O562" s="9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  <c r="AA562" s="68"/>
      <c r="AB562" s="68"/>
      <c r="AC562" s="68"/>
      <c r="AD562" s="68"/>
      <c r="AE562" s="68"/>
      <c r="AF562" s="68"/>
      <c r="AG562" s="68"/>
      <c r="AH562" s="68"/>
      <c r="AI562" s="68"/>
      <c r="AJ562" s="68"/>
      <c r="AK562" s="68"/>
      <c r="AL562" s="68"/>
      <c r="AM562" s="68"/>
      <c r="AN562" s="68"/>
      <c r="AO562" s="68"/>
      <c r="AP562" s="68"/>
      <c r="AQ562" s="68"/>
      <c r="AR562" s="68"/>
      <c r="AS562" s="68"/>
      <c r="AT562" s="68"/>
      <c r="AU562" s="68"/>
      <c r="AV562" s="68"/>
      <c r="AW562" s="68"/>
      <c r="AX562" s="68"/>
      <c r="AY562" s="68"/>
      <c r="AZ562" s="68"/>
      <c r="BA562" s="68"/>
      <c r="BB562" s="68"/>
      <c r="BC562" s="68"/>
      <c r="BD562" s="68"/>
      <c r="BE562" s="68"/>
      <c r="BF562" s="68"/>
      <c r="BG562" s="68"/>
      <c r="BH562" s="68"/>
      <c r="BI562" s="68"/>
      <c r="BJ562" s="68"/>
      <c r="BK562" s="68"/>
      <c r="BL562" s="68"/>
    </row>
    <row r="563" spans="1:64" s="6" customFormat="1" ht="14">
      <c r="A563" s="19">
        <v>86</v>
      </c>
      <c r="B563" s="19">
        <v>88.5</v>
      </c>
      <c r="C563" s="19">
        <v>88</v>
      </c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  <c r="AA563" s="68"/>
      <c r="AB563" s="68"/>
      <c r="AC563" s="68"/>
      <c r="AD563" s="68"/>
      <c r="AE563" s="68"/>
      <c r="AF563" s="68"/>
      <c r="AG563" s="68"/>
      <c r="AH563" s="68"/>
      <c r="AI563" s="68"/>
      <c r="AJ563" s="68"/>
      <c r="AK563" s="68"/>
      <c r="AL563" s="68"/>
      <c r="AM563" s="68"/>
      <c r="AN563" s="68"/>
      <c r="AO563" s="68"/>
      <c r="AP563" s="68"/>
      <c r="AQ563" s="68"/>
      <c r="AR563" s="68"/>
      <c r="AS563" s="68"/>
      <c r="AT563" s="68"/>
      <c r="AU563" s="68"/>
      <c r="AV563" s="68"/>
      <c r="AW563" s="68"/>
      <c r="AX563" s="68"/>
      <c r="AY563" s="68"/>
      <c r="AZ563" s="68"/>
      <c r="BA563" s="68"/>
      <c r="BB563" s="68"/>
      <c r="BC563" s="68"/>
      <c r="BD563" s="68"/>
      <c r="BE563" s="68"/>
      <c r="BF563" s="68"/>
      <c r="BG563" s="68"/>
      <c r="BH563" s="68"/>
      <c r="BI563" s="68"/>
      <c r="BJ563" s="68"/>
      <c r="BK563" s="68"/>
      <c r="BL563" s="68"/>
    </row>
    <row r="564" spans="1:64" s="7" customFormat="1" ht="14">
      <c r="A564" s="17" t="s">
        <v>939</v>
      </c>
      <c r="B564" s="64" t="s">
        <v>2</v>
      </c>
      <c r="C564" s="64">
        <v>17</v>
      </c>
      <c r="D564" s="64" t="s">
        <v>3</v>
      </c>
      <c r="E564" s="65" t="s">
        <v>876</v>
      </c>
      <c r="F564" s="64" t="s">
        <v>5</v>
      </c>
      <c r="G564" s="18">
        <f>(A566*A567+B566*B567+C566*C567+D566*D567+E566*E567+F566*F567+G566*G567+H566*H567+I566*I567+J566*J567+K566*K567)/C564</f>
        <v>81.411764705882348</v>
      </c>
      <c r="H564" s="66"/>
      <c r="I564" s="69"/>
      <c r="J564" s="69"/>
      <c r="K564" s="69"/>
      <c r="L564" s="69"/>
      <c r="M564" s="69"/>
      <c r="N564" s="69"/>
      <c r="O564" s="69"/>
    </row>
    <row r="565" spans="1:64" s="7" customFormat="1" ht="14">
      <c r="A565" s="64" t="s">
        <v>940</v>
      </c>
      <c r="B565" s="64" t="s">
        <v>941</v>
      </c>
      <c r="C565" s="64" t="s">
        <v>942</v>
      </c>
      <c r="D565" s="64"/>
      <c r="E565" s="64"/>
      <c r="F565" s="64"/>
      <c r="G565" s="64"/>
      <c r="H565" s="66"/>
      <c r="I565" s="69"/>
      <c r="J565" s="69"/>
      <c r="K565" s="69"/>
      <c r="L565" s="69"/>
      <c r="M565" s="69"/>
      <c r="N565" s="69"/>
      <c r="O565" s="69"/>
    </row>
    <row r="566" spans="1:64" s="7" customFormat="1" ht="14">
      <c r="A566" s="21">
        <v>6</v>
      </c>
      <c r="B566" s="21">
        <v>5</v>
      </c>
      <c r="C566" s="21">
        <v>6</v>
      </c>
      <c r="D566" s="21"/>
      <c r="E566" s="21"/>
      <c r="F566" s="21"/>
      <c r="G566" s="64"/>
      <c r="H566" s="66"/>
      <c r="I566" s="69"/>
      <c r="J566" s="69"/>
      <c r="K566" s="69"/>
      <c r="L566" s="69"/>
      <c r="M566" s="69"/>
      <c r="N566" s="69"/>
      <c r="O566" s="69"/>
    </row>
    <row r="567" spans="1:64" s="8" customFormat="1" ht="14">
      <c r="A567" s="67">
        <v>71</v>
      </c>
      <c r="B567" s="67">
        <v>92</v>
      </c>
      <c r="C567" s="67">
        <v>83</v>
      </c>
      <c r="D567" s="67"/>
      <c r="E567" s="67"/>
      <c r="F567" s="67"/>
      <c r="G567" s="67"/>
      <c r="H567" s="67"/>
      <c r="I567" s="70"/>
      <c r="J567" s="70"/>
      <c r="K567" s="70"/>
      <c r="L567" s="70"/>
      <c r="M567" s="70"/>
      <c r="N567" s="70"/>
      <c r="O567" s="70"/>
    </row>
    <row r="568" spans="1:64" s="1" customFormat="1" ht="14">
      <c r="A568" s="17" t="s">
        <v>943</v>
      </c>
      <c r="B568" s="9" t="s">
        <v>2</v>
      </c>
      <c r="C568" s="9">
        <v>32</v>
      </c>
      <c r="D568" s="9" t="s">
        <v>3</v>
      </c>
      <c r="E568" s="9" t="s">
        <v>888</v>
      </c>
      <c r="F568" s="9" t="s">
        <v>5</v>
      </c>
      <c r="G568" s="18">
        <f>(A570*A571+B570*B571+C570*C571+D570*D571+E570*E571+F570*F571+G570*G571+H570*H571+I570*I571+J570*J571+K570*K571)/C568</f>
        <v>89.75</v>
      </c>
      <c r="H568" s="9"/>
      <c r="I568" s="9"/>
      <c r="J568" s="9"/>
      <c r="K568" s="9"/>
      <c r="L568" s="24"/>
      <c r="M568" s="9"/>
      <c r="N568" s="9"/>
      <c r="O568" s="9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  <c r="AK568" s="27"/>
      <c r="AL568" s="27"/>
      <c r="AM568" s="27"/>
      <c r="AN568" s="27"/>
      <c r="AO568" s="27"/>
      <c r="AP568" s="27"/>
      <c r="AQ568" s="27"/>
      <c r="AR568" s="27"/>
      <c r="AS568" s="27"/>
      <c r="AT568" s="27"/>
      <c r="AU568" s="27"/>
      <c r="AV568" s="27"/>
      <c r="AW568" s="27"/>
      <c r="AX568" s="27"/>
      <c r="AY568" s="27"/>
      <c r="AZ568" s="27"/>
      <c r="BA568" s="27"/>
      <c r="BB568" s="27"/>
      <c r="BC568" s="27"/>
      <c r="BD568" s="27"/>
      <c r="BE568" s="27"/>
      <c r="BF568" s="27"/>
      <c r="BG568" s="27"/>
      <c r="BH568" s="27"/>
      <c r="BI568" s="27"/>
      <c r="BJ568" s="27"/>
      <c r="BK568" s="27"/>
      <c r="BL568" s="27"/>
    </row>
    <row r="569" spans="1:64" s="2" customFormat="1" ht="14">
      <c r="A569" s="9" t="s">
        <v>944</v>
      </c>
      <c r="B569" s="9" t="s">
        <v>945</v>
      </c>
      <c r="C569" s="9" t="s">
        <v>946</v>
      </c>
      <c r="D569" s="9" t="s">
        <v>947</v>
      </c>
      <c r="E569" s="9" t="s">
        <v>948</v>
      </c>
      <c r="F569" s="9" t="s">
        <v>86</v>
      </c>
      <c r="G569" s="9"/>
      <c r="H569" s="9"/>
      <c r="I569" s="9"/>
      <c r="J569" s="9"/>
      <c r="K569" s="9"/>
      <c r="L569" s="9"/>
      <c r="M569" s="24"/>
      <c r="N569" s="9"/>
      <c r="O569" s="9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  <c r="AP569" s="27"/>
      <c r="AQ569" s="27"/>
      <c r="AR569" s="27"/>
      <c r="AS569" s="27"/>
      <c r="AT569" s="27"/>
      <c r="AU569" s="27"/>
      <c r="AV569" s="27"/>
      <c r="AW569" s="27"/>
      <c r="AX569" s="27"/>
      <c r="AY569" s="27"/>
      <c r="AZ569" s="27"/>
      <c r="BA569" s="27"/>
      <c r="BB569" s="27"/>
      <c r="BC569" s="27"/>
      <c r="BD569" s="27"/>
      <c r="BE569" s="27"/>
      <c r="BF569" s="27"/>
      <c r="BG569" s="27"/>
      <c r="BH569" s="27"/>
      <c r="BI569" s="27"/>
      <c r="BJ569" s="27"/>
      <c r="BK569" s="27"/>
      <c r="BL569" s="27"/>
    </row>
    <row r="570" spans="1:64" s="1" customFormat="1" ht="14">
      <c r="A570" s="9">
        <v>6</v>
      </c>
      <c r="B570" s="9">
        <v>6</v>
      </c>
      <c r="C570" s="9">
        <v>6</v>
      </c>
      <c r="D570" s="9">
        <v>6</v>
      </c>
      <c r="E570" s="9">
        <v>6</v>
      </c>
      <c r="F570" s="9">
        <v>2</v>
      </c>
      <c r="G570" s="9"/>
      <c r="H570" s="9"/>
      <c r="I570" s="9"/>
      <c r="J570" s="9"/>
      <c r="K570" s="9"/>
      <c r="L570" s="9"/>
      <c r="M570" s="24"/>
      <c r="N570" s="9"/>
      <c r="O570" s="9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  <c r="AQ570" s="27"/>
      <c r="AR570" s="27"/>
      <c r="AS570" s="27"/>
      <c r="AT570" s="27"/>
      <c r="AU570" s="27"/>
      <c r="AV570" s="27"/>
      <c r="AW570" s="27"/>
      <c r="AX570" s="27"/>
      <c r="AY570" s="27"/>
      <c r="AZ570" s="27"/>
      <c r="BA570" s="27"/>
      <c r="BB570" s="27"/>
      <c r="BC570" s="27"/>
      <c r="BD570" s="27"/>
      <c r="BE570" s="27"/>
      <c r="BF570" s="27"/>
      <c r="BG570" s="27"/>
      <c r="BH570" s="27"/>
      <c r="BI570" s="27"/>
      <c r="BJ570" s="27"/>
      <c r="BK570" s="27"/>
      <c r="BL570" s="27"/>
    </row>
    <row r="571" spans="1:64" s="2" customFormat="1" ht="14">
      <c r="A571" s="19">
        <v>90</v>
      </c>
      <c r="B571" s="19">
        <v>96</v>
      </c>
      <c r="C571" s="19">
        <v>88</v>
      </c>
      <c r="D571" s="19">
        <v>97.5</v>
      </c>
      <c r="E571" s="19">
        <v>77.5</v>
      </c>
      <c r="F571" s="19">
        <v>89</v>
      </c>
      <c r="G571" s="19"/>
      <c r="H571" s="19"/>
      <c r="I571" s="19"/>
      <c r="J571" s="19"/>
      <c r="K571" s="19"/>
      <c r="L571" s="19"/>
      <c r="M571" s="19"/>
      <c r="N571" s="19"/>
      <c r="O571" s="19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  <c r="AP571" s="27"/>
      <c r="AQ571" s="27"/>
      <c r="AR571" s="27"/>
      <c r="AS571" s="27"/>
      <c r="AT571" s="27"/>
      <c r="AU571" s="27"/>
      <c r="AV571" s="27"/>
      <c r="AW571" s="27"/>
      <c r="AX571" s="27"/>
      <c r="AY571" s="27"/>
      <c r="AZ571" s="27"/>
      <c r="BA571" s="27"/>
      <c r="BB571" s="27"/>
      <c r="BC571" s="27"/>
      <c r="BD571" s="27"/>
      <c r="BE571" s="27"/>
      <c r="BF571" s="27"/>
      <c r="BG571" s="27"/>
      <c r="BH571" s="27"/>
      <c r="BI571" s="27"/>
      <c r="BJ571" s="27"/>
      <c r="BK571" s="27"/>
      <c r="BL571" s="27"/>
    </row>
    <row r="572" spans="1:64" s="1" customFormat="1" ht="14">
      <c r="A572" s="17" t="s">
        <v>949</v>
      </c>
      <c r="B572" s="9" t="s">
        <v>2</v>
      </c>
      <c r="C572" s="9">
        <v>26</v>
      </c>
      <c r="D572" s="9" t="s">
        <v>3</v>
      </c>
      <c r="E572" s="9" t="s">
        <v>923</v>
      </c>
      <c r="F572" s="9" t="s">
        <v>5</v>
      </c>
      <c r="G572" s="18">
        <f>(A574*A575+B574*B575+C574*C575+D574*D575+E574*E575+F574*F575+G574*G575+H574*H575+I574*I575+J574*J575+K574*K575)/C572</f>
        <v>88.17307692307692</v>
      </c>
      <c r="H572" s="9"/>
      <c r="I572" s="9"/>
      <c r="J572" s="9"/>
      <c r="K572" s="9"/>
      <c r="L572" s="24"/>
      <c r="M572" s="9"/>
      <c r="N572" s="9"/>
      <c r="O572" s="9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  <c r="AP572" s="27"/>
      <c r="AQ572" s="27"/>
      <c r="AR572" s="27"/>
      <c r="AS572" s="27"/>
      <c r="AT572" s="27"/>
      <c r="AU572" s="27"/>
      <c r="AV572" s="27"/>
      <c r="AW572" s="27"/>
      <c r="AX572" s="27"/>
      <c r="AY572" s="27"/>
      <c r="AZ572" s="27"/>
      <c r="BA572" s="27"/>
      <c r="BB572" s="27"/>
      <c r="BC572" s="27"/>
      <c r="BD572" s="27"/>
      <c r="BE572" s="27"/>
      <c r="BF572" s="27"/>
      <c r="BG572" s="27"/>
      <c r="BH572" s="27"/>
      <c r="BI572" s="27"/>
      <c r="BJ572" s="27"/>
      <c r="BK572" s="27"/>
      <c r="BL572" s="27"/>
    </row>
    <row r="573" spans="1:64" s="2" customFormat="1" ht="14">
      <c r="A573" s="9" t="s">
        <v>950</v>
      </c>
      <c r="B573" s="9" t="s">
        <v>951</v>
      </c>
      <c r="C573" s="37" t="s">
        <v>930</v>
      </c>
      <c r="D573" s="9" t="s">
        <v>952</v>
      </c>
      <c r="E573" s="9" t="s">
        <v>953</v>
      </c>
      <c r="F573" s="9"/>
      <c r="G573" s="9"/>
      <c r="H573" s="9"/>
      <c r="I573" s="9"/>
      <c r="J573" s="9"/>
      <c r="K573" s="9"/>
      <c r="L573" s="9"/>
      <c r="M573" s="24"/>
      <c r="N573" s="9"/>
      <c r="O573" s="9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  <c r="AN573" s="27"/>
      <c r="AO573" s="27"/>
      <c r="AP573" s="27"/>
      <c r="AQ573" s="27"/>
      <c r="AR573" s="27"/>
      <c r="AS573" s="27"/>
      <c r="AT573" s="27"/>
      <c r="AU573" s="27"/>
      <c r="AV573" s="27"/>
      <c r="AW573" s="27"/>
      <c r="AX573" s="27"/>
      <c r="AY573" s="27"/>
      <c r="AZ573" s="27"/>
      <c r="BA573" s="27"/>
      <c r="BB573" s="27"/>
      <c r="BC573" s="27"/>
      <c r="BD573" s="27"/>
      <c r="BE573" s="27"/>
      <c r="BF573" s="27"/>
      <c r="BG573" s="27"/>
      <c r="BH573" s="27"/>
      <c r="BI573" s="27"/>
      <c r="BJ573" s="27"/>
      <c r="BK573" s="27"/>
      <c r="BL573" s="27"/>
    </row>
    <row r="574" spans="1:64" s="1" customFormat="1" ht="14">
      <c r="A574" s="9">
        <v>6</v>
      </c>
      <c r="B574" s="9">
        <v>6</v>
      </c>
      <c r="C574" s="9">
        <v>3</v>
      </c>
      <c r="D574" s="9">
        <v>5</v>
      </c>
      <c r="E574" s="9">
        <v>6</v>
      </c>
      <c r="F574" s="9"/>
      <c r="G574" s="9"/>
      <c r="H574" s="9"/>
      <c r="I574" s="9"/>
      <c r="J574" s="9"/>
      <c r="K574" s="9"/>
      <c r="L574" s="9"/>
      <c r="M574" s="24"/>
      <c r="N574" s="9"/>
      <c r="O574" s="9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  <c r="AQ574" s="27"/>
      <c r="AR574" s="27"/>
      <c r="AS574" s="27"/>
      <c r="AT574" s="27"/>
      <c r="AU574" s="27"/>
      <c r="AV574" s="27"/>
      <c r="AW574" s="27"/>
      <c r="AX574" s="27"/>
      <c r="AY574" s="27"/>
      <c r="AZ574" s="27"/>
      <c r="BA574" s="27"/>
      <c r="BB574" s="27"/>
      <c r="BC574" s="27"/>
      <c r="BD574" s="27"/>
      <c r="BE574" s="27"/>
      <c r="BF574" s="27"/>
      <c r="BG574" s="27"/>
      <c r="BH574" s="27"/>
      <c r="BI574" s="27"/>
      <c r="BJ574" s="27"/>
      <c r="BK574" s="27"/>
      <c r="BL574" s="27"/>
    </row>
    <row r="575" spans="1:64" s="2" customFormat="1" ht="14">
      <c r="A575" s="19">
        <v>94</v>
      </c>
      <c r="B575" s="19">
        <v>96</v>
      </c>
      <c r="C575" s="19">
        <v>94</v>
      </c>
      <c r="D575" s="19">
        <v>83.5</v>
      </c>
      <c r="E575" s="19">
        <v>75.5</v>
      </c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  <c r="AQ575" s="27"/>
      <c r="AR575" s="27"/>
      <c r="AS575" s="27"/>
      <c r="AT575" s="27"/>
      <c r="AU575" s="27"/>
      <c r="AV575" s="27"/>
      <c r="AW575" s="27"/>
      <c r="AX575" s="27"/>
      <c r="AY575" s="27"/>
      <c r="AZ575" s="27"/>
      <c r="BA575" s="27"/>
      <c r="BB575" s="27"/>
      <c r="BC575" s="27"/>
      <c r="BD575" s="27"/>
      <c r="BE575" s="27"/>
      <c r="BF575" s="27"/>
      <c r="BG575" s="27"/>
      <c r="BH575" s="27"/>
      <c r="BI575" s="27"/>
      <c r="BJ575" s="27"/>
      <c r="BK575" s="27"/>
      <c r="BL575" s="27"/>
    </row>
    <row r="576" spans="1:64" s="1" customFormat="1" ht="14">
      <c r="A576" s="30" t="s">
        <v>954</v>
      </c>
      <c r="B576" s="9" t="s">
        <v>2</v>
      </c>
      <c r="C576" s="9">
        <v>20</v>
      </c>
      <c r="D576" s="9" t="s">
        <v>3</v>
      </c>
      <c r="E576" s="37" t="s">
        <v>876</v>
      </c>
      <c r="F576" s="9" t="s">
        <v>5</v>
      </c>
      <c r="G576" s="18">
        <f>(A578*A579+B578*B579+C578*C579+D578*D579+E578*E579+F578*F579+G578*G579+H578*H579+I578*I579+J578*J579+K578*K579)/C576</f>
        <v>93.924999999999997</v>
      </c>
      <c r="H576" s="9"/>
      <c r="I576" s="9"/>
      <c r="J576" s="9"/>
      <c r="K576" s="9"/>
      <c r="L576" s="24"/>
      <c r="M576" s="9"/>
      <c r="N576" s="9"/>
      <c r="O576" s="9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</row>
    <row r="577" spans="1:64" s="2" customFormat="1" ht="14">
      <c r="A577" s="9" t="s">
        <v>955</v>
      </c>
      <c r="B577" s="9" t="s">
        <v>956</v>
      </c>
      <c r="C577" s="9" t="s">
        <v>692</v>
      </c>
      <c r="D577" s="9" t="s">
        <v>127</v>
      </c>
      <c r="E577" s="9"/>
      <c r="F577" s="9"/>
      <c r="G577" s="9"/>
      <c r="H577" s="9"/>
      <c r="I577" s="9"/>
      <c r="J577" s="9"/>
      <c r="K577" s="9"/>
      <c r="L577" s="9"/>
      <c r="M577" s="24"/>
      <c r="N577" s="9"/>
      <c r="O577" s="9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</row>
    <row r="578" spans="1:64" s="1" customFormat="1" ht="14">
      <c r="A578" s="9">
        <v>6</v>
      </c>
      <c r="B578" s="9">
        <v>6</v>
      </c>
      <c r="C578" s="9">
        <v>5</v>
      </c>
      <c r="D578" s="9">
        <v>3</v>
      </c>
      <c r="E578" s="9"/>
      <c r="F578" s="9"/>
      <c r="G578" s="9"/>
      <c r="H578" s="9"/>
      <c r="I578" s="9"/>
      <c r="J578" s="9"/>
      <c r="K578" s="9"/>
      <c r="L578" s="9"/>
      <c r="M578" s="24"/>
      <c r="N578" s="9"/>
      <c r="O578" s="9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</row>
    <row r="579" spans="1:64" s="2" customFormat="1" ht="14">
      <c r="A579" s="19">
        <v>92</v>
      </c>
      <c r="B579" s="19">
        <v>92.5</v>
      </c>
      <c r="C579" s="19">
        <v>95.5</v>
      </c>
      <c r="D579" s="19">
        <v>98</v>
      </c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</row>
    <row r="580" spans="1:64" s="1" customFormat="1" ht="14">
      <c r="A580" s="17" t="s">
        <v>957</v>
      </c>
      <c r="B580" s="9" t="s">
        <v>2</v>
      </c>
      <c r="C580" s="9">
        <v>18</v>
      </c>
      <c r="D580" s="9" t="s">
        <v>3</v>
      </c>
      <c r="E580" s="37" t="s">
        <v>876</v>
      </c>
      <c r="F580" s="9" t="s">
        <v>5</v>
      </c>
      <c r="G580" s="18">
        <f>(A582*A583+B582*B583+C582*C583+D582*D583+E582*E583+F582*F583+G582*G583+H582*H583+I582*I583+J582*J583+K582*K583)/C580</f>
        <v>91.333333333333329</v>
      </c>
      <c r="H580" s="9"/>
      <c r="I580" s="9"/>
      <c r="J580" s="9"/>
      <c r="K580" s="9"/>
      <c r="L580" s="24"/>
      <c r="M580" s="9"/>
      <c r="N580" s="9"/>
      <c r="O580" s="9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</row>
    <row r="581" spans="1:64" s="9" customFormat="1" ht="14">
      <c r="A581" s="9" t="s">
        <v>958</v>
      </c>
      <c r="B581" s="9" t="s">
        <v>959</v>
      </c>
      <c r="C581" s="9" t="s">
        <v>960</v>
      </c>
    </row>
    <row r="582" spans="1:64" s="9" customFormat="1" ht="14">
      <c r="A582" s="9">
        <v>6</v>
      </c>
      <c r="B582" s="9">
        <v>6</v>
      </c>
      <c r="C582" s="9">
        <v>6</v>
      </c>
    </row>
    <row r="583" spans="1:64" s="2" customFormat="1" ht="14">
      <c r="A583" s="19">
        <v>92</v>
      </c>
      <c r="B583" s="19">
        <v>94.5</v>
      </c>
      <c r="C583" s="19">
        <v>87.5</v>
      </c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</row>
    <row r="584" spans="1:64" s="1" customFormat="1" ht="14">
      <c r="A584" s="17" t="s">
        <v>961</v>
      </c>
      <c r="B584" s="9" t="s">
        <v>2</v>
      </c>
      <c r="C584" s="9">
        <v>27</v>
      </c>
      <c r="D584" s="9" t="s">
        <v>3</v>
      </c>
      <c r="E584" s="37" t="s">
        <v>898</v>
      </c>
      <c r="F584" s="9" t="s">
        <v>5</v>
      </c>
      <c r="G584" s="18">
        <f>(A586*A587+B586*B587+C586*C587+D586*D587+E586*E587+F586*F587+G586*G587+H586*H587+I586*I587+J586*J587+K586*K587)/C584</f>
        <v>88.111111111111114</v>
      </c>
      <c r="H584" s="9"/>
      <c r="I584" s="9"/>
      <c r="J584" s="9"/>
      <c r="K584" s="9"/>
      <c r="L584" s="24"/>
      <c r="M584" s="9"/>
      <c r="N584" s="9"/>
      <c r="O584" s="9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</row>
    <row r="585" spans="1:64" s="2" customFormat="1" ht="14">
      <c r="A585" s="9" t="s">
        <v>962</v>
      </c>
      <c r="B585" s="9" t="s">
        <v>963</v>
      </c>
      <c r="C585" s="9" t="s">
        <v>964</v>
      </c>
      <c r="D585" s="9" t="s">
        <v>965</v>
      </c>
      <c r="E585" s="9" t="s">
        <v>966</v>
      </c>
      <c r="F585" s="9"/>
      <c r="G585" s="9"/>
      <c r="H585" s="9"/>
      <c r="I585" s="9"/>
      <c r="J585" s="9"/>
      <c r="K585" s="9"/>
      <c r="L585" s="9"/>
      <c r="M585" s="24"/>
      <c r="N585" s="9"/>
      <c r="O585" s="9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</row>
    <row r="586" spans="1:64" s="1" customFormat="1" ht="14">
      <c r="A586" s="9">
        <v>6</v>
      </c>
      <c r="B586" s="9">
        <v>6</v>
      </c>
      <c r="C586" s="9">
        <v>6</v>
      </c>
      <c r="D586" s="9">
        <v>6</v>
      </c>
      <c r="E586" s="9">
        <v>3</v>
      </c>
      <c r="F586" s="9"/>
      <c r="G586" s="9"/>
      <c r="H586" s="9"/>
      <c r="I586" s="9"/>
      <c r="J586" s="9"/>
      <c r="K586" s="9"/>
      <c r="L586" s="9"/>
      <c r="M586" s="24"/>
      <c r="N586" s="9"/>
      <c r="O586" s="9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</row>
    <row r="587" spans="1:64" s="2" customFormat="1" ht="14">
      <c r="A587" s="19">
        <v>89</v>
      </c>
      <c r="B587" s="19">
        <v>86.5</v>
      </c>
      <c r="C587" s="19">
        <v>87</v>
      </c>
      <c r="D587" s="19">
        <v>90.5</v>
      </c>
      <c r="E587" s="19">
        <v>87</v>
      </c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</row>
    <row r="588" spans="1:64" s="7" customFormat="1" ht="14">
      <c r="A588" s="95" t="s">
        <v>1281</v>
      </c>
      <c r="B588" s="64" t="s">
        <v>2</v>
      </c>
      <c r="C588" s="64">
        <v>28</v>
      </c>
      <c r="D588" s="64" t="s">
        <v>3</v>
      </c>
      <c r="E588" s="64" t="s">
        <v>898</v>
      </c>
      <c r="F588" s="64" t="s">
        <v>5</v>
      </c>
      <c r="G588" s="18">
        <f>(A590*A591+B590*B591+C590*C591+D590*D591+E590*E591+F590*F591+G590*G591+H590*H591+I590*I591+J590*J591+K590*K591)/C588</f>
        <v>90.053571428571431</v>
      </c>
      <c r="H588" s="66"/>
      <c r="I588" s="69"/>
      <c r="J588" s="69"/>
      <c r="K588" s="69"/>
      <c r="L588" s="69"/>
      <c r="M588" s="69"/>
      <c r="N588" s="69"/>
      <c r="O588" s="69"/>
    </row>
    <row r="589" spans="1:64" s="7" customFormat="1" ht="14">
      <c r="A589" s="64" t="s">
        <v>967</v>
      </c>
      <c r="B589" s="64" t="s">
        <v>968</v>
      </c>
      <c r="C589" s="64" t="s">
        <v>969</v>
      </c>
      <c r="D589" s="64" t="s">
        <v>970</v>
      </c>
      <c r="E589" s="64" t="s">
        <v>971</v>
      </c>
      <c r="F589" s="64"/>
      <c r="G589" s="64"/>
      <c r="H589" s="66"/>
      <c r="I589" s="69"/>
      <c r="J589" s="69"/>
      <c r="K589" s="69"/>
      <c r="L589" s="69"/>
      <c r="M589" s="69"/>
      <c r="N589" s="69"/>
      <c r="O589" s="69"/>
    </row>
    <row r="590" spans="1:64" s="7" customFormat="1" ht="14">
      <c r="A590" s="21">
        <v>6</v>
      </c>
      <c r="B590" s="21">
        <v>5</v>
      </c>
      <c r="C590" s="21">
        <v>6</v>
      </c>
      <c r="D590" s="21">
        <v>5</v>
      </c>
      <c r="E590" s="21">
        <v>6</v>
      </c>
      <c r="F590" s="21"/>
      <c r="G590" s="64"/>
      <c r="H590" s="66"/>
      <c r="I590" s="69"/>
      <c r="J590" s="69"/>
      <c r="K590" s="69"/>
      <c r="L590" s="69"/>
      <c r="M590" s="69"/>
      <c r="N590" s="69"/>
      <c r="O590" s="69"/>
    </row>
    <row r="591" spans="1:64" s="10" customFormat="1" ht="14">
      <c r="A591" s="19">
        <v>91</v>
      </c>
      <c r="B591" s="19">
        <v>92</v>
      </c>
      <c r="C591" s="19">
        <v>82.5</v>
      </c>
      <c r="D591" s="19">
        <v>86.5</v>
      </c>
      <c r="E591" s="19">
        <v>98</v>
      </c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</row>
    <row r="592" spans="1:64" s="11" customFormat="1" ht="14">
      <c r="A592" s="17" t="s">
        <v>972</v>
      </c>
      <c r="B592" s="21" t="s">
        <v>2</v>
      </c>
      <c r="C592" s="21">
        <v>27</v>
      </c>
      <c r="D592" s="21" t="s">
        <v>3</v>
      </c>
      <c r="E592" s="21" t="s">
        <v>881</v>
      </c>
      <c r="F592" s="21" t="s">
        <v>5</v>
      </c>
      <c r="G592" s="18">
        <f>(A594*A595+B594*B595+C594*C595+D594*D595+E594*E595+F594*F595+G594*G595+H594*H595+I594*I595+J594*J595+K594*K595)/C592</f>
        <v>81.240740740740748</v>
      </c>
      <c r="H592" s="21"/>
      <c r="I592" s="21"/>
      <c r="J592" s="21"/>
      <c r="K592" s="21"/>
      <c r="L592" s="73"/>
      <c r="M592" s="21"/>
      <c r="N592" s="21"/>
      <c r="O592" s="21"/>
    </row>
    <row r="593" spans="1:64" s="11" customFormat="1" ht="14">
      <c r="A593" s="71" t="s">
        <v>973</v>
      </c>
      <c r="B593" s="71" t="s">
        <v>974</v>
      </c>
      <c r="C593" s="71" t="s">
        <v>975</v>
      </c>
      <c r="D593" s="71" t="s">
        <v>976</v>
      </c>
      <c r="E593" s="71" t="s">
        <v>966</v>
      </c>
      <c r="F593" s="21" t="s">
        <v>977</v>
      </c>
      <c r="G593" s="21"/>
      <c r="H593" s="21"/>
      <c r="I593" s="21"/>
      <c r="J593" s="21"/>
      <c r="K593" s="21"/>
      <c r="L593" s="21"/>
      <c r="M593" s="73"/>
      <c r="N593" s="21"/>
      <c r="O593" s="21"/>
    </row>
    <row r="594" spans="1:64" s="11" customFormat="1" ht="14">
      <c r="A594" s="32">
        <v>6</v>
      </c>
      <c r="B594" s="32">
        <v>5</v>
      </c>
      <c r="C594" s="32">
        <v>2</v>
      </c>
      <c r="D594" s="32">
        <v>6</v>
      </c>
      <c r="E594" s="32">
        <v>3</v>
      </c>
      <c r="F594" s="21">
        <v>5</v>
      </c>
      <c r="G594" s="21"/>
      <c r="H594" s="21"/>
      <c r="I594" s="21"/>
      <c r="J594" s="21"/>
      <c r="K594" s="21"/>
      <c r="L594" s="21"/>
      <c r="M594" s="73"/>
      <c r="N594" s="21"/>
      <c r="O594" s="21"/>
    </row>
    <row r="595" spans="1:64" s="12" customFormat="1" ht="14">
      <c r="A595" s="19">
        <v>86</v>
      </c>
      <c r="B595" s="19">
        <v>49</v>
      </c>
      <c r="C595" s="19">
        <v>89</v>
      </c>
      <c r="D595" s="19">
        <v>88.5</v>
      </c>
      <c r="E595" s="19">
        <v>87</v>
      </c>
      <c r="F595" s="19">
        <v>92.5</v>
      </c>
      <c r="G595" s="19"/>
      <c r="H595" s="19"/>
      <c r="I595" s="19"/>
      <c r="J595" s="19"/>
      <c r="K595" s="19"/>
      <c r="L595" s="19"/>
      <c r="M595" s="70"/>
      <c r="N595" s="70"/>
      <c r="O595" s="70"/>
    </row>
    <row r="596" spans="1:64" s="1" customFormat="1" ht="14">
      <c r="A596" s="17" t="s">
        <v>978</v>
      </c>
      <c r="B596" s="9" t="s">
        <v>2</v>
      </c>
      <c r="C596" s="9">
        <v>21</v>
      </c>
      <c r="D596" s="9" t="s">
        <v>3</v>
      </c>
      <c r="E596" s="9" t="s">
        <v>979</v>
      </c>
      <c r="F596" s="9" t="s">
        <v>5</v>
      </c>
      <c r="G596" s="18">
        <f>(A598*A599+B598*B599+C598*C599+D598*D599+E598*E599+F598*F599+G598*G599+H598*H599+I598*I599+J598*J599+K598*K599)/C596</f>
        <v>94.38095238095238</v>
      </c>
      <c r="H596" s="9"/>
      <c r="I596" s="9"/>
      <c r="J596" s="9"/>
      <c r="K596" s="9"/>
      <c r="L596" s="24"/>
      <c r="M596" s="9"/>
      <c r="N596" s="9"/>
      <c r="O596" s="9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</row>
    <row r="597" spans="1:64" s="2" customFormat="1" ht="14">
      <c r="A597" s="9" t="s">
        <v>980</v>
      </c>
      <c r="B597" s="9" t="s">
        <v>981</v>
      </c>
      <c r="C597" s="9" t="s">
        <v>982</v>
      </c>
      <c r="D597" s="9" t="s">
        <v>983</v>
      </c>
      <c r="E597" s="9"/>
      <c r="F597" s="9"/>
      <c r="G597" s="9"/>
      <c r="H597" s="9"/>
      <c r="I597" s="9"/>
      <c r="J597" s="9"/>
      <c r="K597" s="9"/>
      <c r="L597" s="9"/>
      <c r="M597" s="24"/>
      <c r="N597" s="9"/>
      <c r="O597" s="9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</row>
    <row r="598" spans="1:64" s="1" customFormat="1" ht="14">
      <c r="A598" s="9">
        <v>6</v>
      </c>
      <c r="B598" s="9">
        <v>5</v>
      </c>
      <c r="C598" s="9">
        <v>4</v>
      </c>
      <c r="D598" s="9">
        <v>6</v>
      </c>
      <c r="E598" s="9"/>
      <c r="F598" s="9"/>
      <c r="G598" s="9"/>
      <c r="H598" s="9"/>
      <c r="I598" s="9"/>
      <c r="J598" s="9"/>
      <c r="K598" s="9"/>
      <c r="L598" s="9"/>
      <c r="M598" s="24"/>
      <c r="N598" s="9"/>
      <c r="O598" s="9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</row>
    <row r="599" spans="1:64" s="2" customFormat="1" ht="14">
      <c r="A599" s="19">
        <v>97</v>
      </c>
      <c r="B599" s="19">
        <v>97</v>
      </c>
      <c r="C599" s="19">
        <v>93</v>
      </c>
      <c r="D599" s="19">
        <v>90.5</v>
      </c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</row>
    <row r="600" spans="1:64" s="1" customFormat="1" ht="14">
      <c r="A600" s="17" t="s">
        <v>984</v>
      </c>
      <c r="B600" s="9" t="s">
        <v>2</v>
      </c>
      <c r="C600" s="9">
        <v>28</v>
      </c>
      <c r="D600" s="9" t="s">
        <v>3</v>
      </c>
      <c r="E600" s="9" t="s">
        <v>928</v>
      </c>
      <c r="F600" s="9" t="s">
        <v>5</v>
      </c>
      <c r="G600" s="18">
        <f>(A602*A603+B602*B603+C602*C603+D602*D603+E602*E603+F602*F603+G602*G603+H602*H603+I602*I603+J602*J603+K602*K603)/C600</f>
        <v>86.232142857142861</v>
      </c>
      <c r="H600" s="9"/>
      <c r="I600" s="9"/>
      <c r="J600" s="9"/>
      <c r="K600" s="9"/>
      <c r="L600" s="24"/>
      <c r="M600" s="9"/>
      <c r="N600" s="9"/>
      <c r="O600" s="9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</row>
    <row r="601" spans="1:64" s="13" customFormat="1" ht="14">
      <c r="A601" s="36" t="s">
        <v>985</v>
      </c>
      <c r="B601" s="36" t="s">
        <v>986</v>
      </c>
      <c r="C601" s="36" t="s">
        <v>987</v>
      </c>
      <c r="D601" s="36" t="s">
        <v>988</v>
      </c>
      <c r="E601" s="36" t="s">
        <v>989</v>
      </c>
      <c r="F601" s="36" t="s">
        <v>990</v>
      </c>
      <c r="G601" s="36"/>
      <c r="H601" s="36"/>
      <c r="I601" s="36"/>
      <c r="J601" s="36"/>
      <c r="K601" s="36"/>
      <c r="L601" s="36"/>
      <c r="M601" s="74"/>
      <c r="N601" s="36"/>
      <c r="O601" s="36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75"/>
      <c r="AA601" s="75"/>
      <c r="AB601" s="75"/>
      <c r="AC601" s="75"/>
      <c r="AD601" s="75"/>
      <c r="AE601" s="75"/>
      <c r="AF601" s="75"/>
      <c r="AG601" s="75"/>
      <c r="AH601" s="75"/>
      <c r="AI601" s="75"/>
      <c r="AJ601" s="75"/>
      <c r="AK601" s="75"/>
      <c r="AL601" s="75"/>
      <c r="AM601" s="75"/>
      <c r="AN601" s="75"/>
      <c r="AO601" s="75"/>
      <c r="AP601" s="75"/>
      <c r="AQ601" s="75"/>
      <c r="AR601" s="75"/>
      <c r="AS601" s="75"/>
      <c r="AT601" s="75"/>
      <c r="AU601" s="75"/>
      <c r="AV601" s="75"/>
      <c r="AW601" s="75"/>
      <c r="AX601" s="75"/>
      <c r="AY601" s="75"/>
      <c r="AZ601" s="75"/>
      <c r="BA601" s="75"/>
      <c r="BB601" s="75"/>
      <c r="BC601" s="75"/>
      <c r="BD601" s="75"/>
      <c r="BE601" s="75"/>
      <c r="BF601" s="75"/>
      <c r="BG601" s="75"/>
      <c r="BH601" s="75"/>
      <c r="BI601" s="75"/>
      <c r="BJ601" s="75"/>
      <c r="BK601" s="75"/>
      <c r="BL601" s="75"/>
    </row>
    <row r="602" spans="1:64" s="14" customFormat="1" ht="14">
      <c r="A602" s="36">
        <v>3</v>
      </c>
      <c r="B602" s="36">
        <v>6</v>
      </c>
      <c r="C602" s="36">
        <v>5</v>
      </c>
      <c r="D602" s="36">
        <v>6</v>
      </c>
      <c r="E602" s="36">
        <v>2</v>
      </c>
      <c r="F602" s="36">
        <v>6</v>
      </c>
      <c r="G602" s="36"/>
      <c r="H602" s="36"/>
      <c r="I602" s="36"/>
      <c r="J602" s="36"/>
      <c r="K602" s="36"/>
      <c r="L602" s="36"/>
      <c r="M602" s="74"/>
      <c r="N602" s="36"/>
      <c r="O602" s="36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75"/>
      <c r="AA602" s="75"/>
      <c r="AB602" s="75"/>
      <c r="AC602" s="75"/>
      <c r="AD602" s="75"/>
      <c r="AE602" s="75"/>
      <c r="AF602" s="75"/>
      <c r="AG602" s="75"/>
      <c r="AH602" s="75"/>
      <c r="AI602" s="75"/>
      <c r="AJ602" s="75"/>
      <c r="AK602" s="75"/>
      <c r="AL602" s="75"/>
      <c r="AM602" s="75"/>
      <c r="AN602" s="75"/>
      <c r="AO602" s="75"/>
      <c r="AP602" s="75"/>
      <c r="AQ602" s="75"/>
      <c r="AR602" s="75"/>
      <c r="AS602" s="75"/>
      <c r="AT602" s="75"/>
      <c r="AU602" s="75"/>
      <c r="AV602" s="75"/>
      <c r="AW602" s="75"/>
      <c r="AX602" s="75"/>
      <c r="AY602" s="75"/>
      <c r="AZ602" s="75"/>
      <c r="BA602" s="75"/>
      <c r="BB602" s="75"/>
      <c r="BC602" s="75"/>
      <c r="BD602" s="75"/>
      <c r="BE602" s="75"/>
      <c r="BF602" s="75"/>
      <c r="BG602" s="75"/>
      <c r="BH602" s="75"/>
      <c r="BI602" s="75"/>
      <c r="BJ602" s="75"/>
      <c r="BK602" s="75"/>
      <c r="BL602" s="75"/>
    </row>
    <row r="603" spans="1:64" s="2" customFormat="1" ht="14">
      <c r="A603" s="19">
        <v>80</v>
      </c>
      <c r="B603" s="19">
        <v>76</v>
      </c>
      <c r="C603" s="19">
        <v>84.5</v>
      </c>
      <c r="D603" s="19">
        <v>90.5</v>
      </c>
      <c r="E603" s="19">
        <v>91.5</v>
      </c>
      <c r="F603" s="19">
        <v>95</v>
      </c>
      <c r="G603" s="19"/>
      <c r="H603" s="19"/>
      <c r="I603" s="19"/>
      <c r="J603" s="19"/>
      <c r="K603" s="19"/>
      <c r="L603" s="19"/>
      <c r="M603" s="19"/>
      <c r="N603" s="19"/>
      <c r="O603" s="19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</row>
    <row r="604" spans="1:64" s="1" customFormat="1" ht="14">
      <c r="A604" s="17" t="s">
        <v>991</v>
      </c>
      <c r="B604" s="9" t="s">
        <v>2</v>
      </c>
      <c r="C604" s="9">
        <v>30</v>
      </c>
      <c r="D604" s="9" t="s">
        <v>3</v>
      </c>
      <c r="E604" s="9" t="s">
        <v>928</v>
      </c>
      <c r="F604" s="9" t="s">
        <v>5</v>
      </c>
      <c r="G604" s="18">
        <f>(A606*A607+B606*B607+C606*C607+D606*D607+E606*E607+F606*F607+G606*G607+H606*H607+I606*I607+J606*J607+K606*K607)/C604</f>
        <v>69.533333333333331</v>
      </c>
      <c r="H604" s="9"/>
      <c r="I604" s="9"/>
      <c r="J604" s="9"/>
      <c r="K604" s="9"/>
      <c r="L604" s="24"/>
      <c r="M604" s="9"/>
      <c r="N604" s="9"/>
      <c r="O604" s="9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</row>
    <row r="605" spans="1:64" s="2" customFormat="1" ht="14">
      <c r="A605" s="9" t="s">
        <v>992</v>
      </c>
      <c r="B605" s="9" t="s">
        <v>993</v>
      </c>
      <c r="C605" s="9" t="s">
        <v>994</v>
      </c>
      <c r="D605" s="9" t="s">
        <v>995</v>
      </c>
      <c r="E605" s="9" t="s">
        <v>996</v>
      </c>
      <c r="F605" s="9" t="s">
        <v>970</v>
      </c>
      <c r="G605" s="9" t="s">
        <v>997</v>
      </c>
      <c r="H605" s="9"/>
      <c r="I605" s="9"/>
      <c r="J605" s="9"/>
      <c r="K605" s="9"/>
      <c r="L605" s="9"/>
      <c r="M605" s="24"/>
      <c r="N605" s="9"/>
      <c r="O605" s="9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</row>
    <row r="606" spans="1:64" s="1" customFormat="1" ht="14">
      <c r="A606" s="9">
        <v>6</v>
      </c>
      <c r="B606" s="9">
        <v>6</v>
      </c>
      <c r="C606" s="9">
        <v>1</v>
      </c>
      <c r="D606" s="9">
        <v>5</v>
      </c>
      <c r="E606" s="9">
        <v>4</v>
      </c>
      <c r="F606" s="9">
        <v>3</v>
      </c>
      <c r="G606" s="9">
        <v>5</v>
      </c>
      <c r="H606" s="9"/>
      <c r="I606" s="9"/>
      <c r="J606" s="9"/>
      <c r="K606" s="9"/>
      <c r="L606" s="9"/>
      <c r="M606" s="24"/>
      <c r="N606" s="9"/>
      <c r="O606" s="9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</row>
    <row r="607" spans="1:64" s="2" customFormat="1" ht="14">
      <c r="A607" s="19"/>
      <c r="B607" s="19">
        <v>72</v>
      </c>
      <c r="C607" s="19">
        <v>94.5</v>
      </c>
      <c r="D607" s="19">
        <v>95.5</v>
      </c>
      <c r="E607" s="19">
        <v>87.5</v>
      </c>
      <c r="F607" s="19">
        <v>86.5</v>
      </c>
      <c r="G607" s="19">
        <v>94.5</v>
      </c>
      <c r="H607" s="19"/>
      <c r="I607" s="19"/>
      <c r="J607" s="19"/>
      <c r="K607" s="19"/>
      <c r="L607" s="19"/>
      <c r="M607" s="19"/>
      <c r="N607" s="19"/>
      <c r="O607" s="19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</row>
    <row r="608" spans="1:64" s="1" customFormat="1" ht="14">
      <c r="A608" s="17" t="s">
        <v>998</v>
      </c>
      <c r="B608" s="9" t="s">
        <v>2</v>
      </c>
      <c r="C608" s="9">
        <v>27</v>
      </c>
      <c r="D608" s="9" t="s">
        <v>3</v>
      </c>
      <c r="E608" s="9" t="s">
        <v>881</v>
      </c>
      <c r="F608" s="9" t="s">
        <v>5</v>
      </c>
      <c r="G608" s="18">
        <f>(A610*A611+B610*B611+C610*C611+D610*D611+E610*E611+F610*F611+G610*G611+H610*H611+I610*I611+J610*J611+K610*K611)/C608</f>
        <v>77.944444444444443</v>
      </c>
      <c r="H608" s="9"/>
      <c r="I608" s="9"/>
      <c r="J608" s="9"/>
      <c r="K608" s="9"/>
      <c r="L608" s="24"/>
      <c r="M608" s="9"/>
      <c r="N608" s="9"/>
      <c r="O608" s="9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</row>
    <row r="609" spans="1:64" s="2" customFormat="1" ht="14">
      <c r="A609" s="9" t="s">
        <v>975</v>
      </c>
      <c r="B609" s="9" t="s">
        <v>999</v>
      </c>
      <c r="C609" s="37" t="s">
        <v>1000</v>
      </c>
      <c r="D609" s="37" t="s">
        <v>1001</v>
      </c>
      <c r="E609" s="9" t="s">
        <v>1002</v>
      </c>
      <c r="F609" s="9" t="s">
        <v>1003</v>
      </c>
      <c r="G609" s="9" t="s">
        <v>1004</v>
      </c>
      <c r="H609" s="9"/>
      <c r="I609" s="9"/>
      <c r="J609" s="9"/>
      <c r="K609" s="9"/>
      <c r="L609" s="9"/>
      <c r="M609" s="24"/>
      <c r="N609" s="9"/>
      <c r="O609" s="9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</row>
    <row r="610" spans="1:64" s="1" customFormat="1" ht="14">
      <c r="A610" s="9">
        <v>2</v>
      </c>
      <c r="B610" s="9">
        <v>4</v>
      </c>
      <c r="C610" s="9">
        <v>4</v>
      </c>
      <c r="D610" s="9">
        <v>4</v>
      </c>
      <c r="E610" s="9">
        <v>6</v>
      </c>
      <c r="F610" s="9">
        <v>2</v>
      </c>
      <c r="G610" s="9">
        <v>5</v>
      </c>
      <c r="H610" s="9"/>
      <c r="I610" s="9"/>
      <c r="J610" s="9"/>
      <c r="K610" s="9"/>
      <c r="L610" s="9"/>
      <c r="M610" s="24"/>
      <c r="N610" s="9"/>
      <c r="O610" s="9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</row>
    <row r="611" spans="1:64" s="2" customFormat="1" ht="14">
      <c r="A611" s="19">
        <v>89</v>
      </c>
      <c r="B611" s="19">
        <v>89</v>
      </c>
      <c r="C611" s="19">
        <v>87</v>
      </c>
      <c r="D611" s="19">
        <v>49</v>
      </c>
      <c r="E611" s="19">
        <v>81.5</v>
      </c>
      <c r="F611" s="19">
        <v>80</v>
      </c>
      <c r="G611" s="19">
        <v>75.5</v>
      </c>
      <c r="H611" s="19"/>
      <c r="I611" s="19"/>
      <c r="J611" s="19"/>
      <c r="K611" s="19"/>
      <c r="L611" s="19"/>
      <c r="M611" s="19"/>
      <c r="N611" s="19"/>
      <c r="O611" s="19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</row>
    <row r="612" spans="1:64" s="1" customFormat="1" ht="14">
      <c r="A612" s="17" t="s">
        <v>1005</v>
      </c>
      <c r="B612" s="9" t="s">
        <v>2</v>
      </c>
      <c r="C612" s="9">
        <v>10</v>
      </c>
      <c r="D612" s="9" t="s">
        <v>3</v>
      </c>
      <c r="E612" s="9" t="s">
        <v>881</v>
      </c>
      <c r="F612" s="9" t="s">
        <v>5</v>
      </c>
      <c r="G612" s="18">
        <f>(A614*A615+B614*B615+C614*C615+D614*D615+E614*E615+F614*F615+G614*G615+H614*H615+I614*I615+J614*J615+K614*K615)/C612</f>
        <v>87.45</v>
      </c>
      <c r="H612" s="9"/>
      <c r="I612" s="9"/>
      <c r="J612" s="9"/>
      <c r="K612" s="9"/>
      <c r="L612" s="24"/>
      <c r="M612" s="9"/>
      <c r="N612" s="9"/>
      <c r="O612" s="9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  <c r="BH612" s="11"/>
      <c r="BI612" s="11"/>
      <c r="BJ612" s="11"/>
      <c r="BK612" s="11"/>
      <c r="BL612" s="11"/>
    </row>
    <row r="613" spans="1:64" s="2" customFormat="1" ht="14">
      <c r="A613" s="9" t="s">
        <v>985</v>
      </c>
      <c r="B613" s="9" t="s">
        <v>1006</v>
      </c>
      <c r="C613" s="9" t="s">
        <v>989</v>
      </c>
      <c r="D613" s="9"/>
      <c r="E613" s="9"/>
      <c r="F613" s="9"/>
      <c r="G613" s="9"/>
      <c r="H613" s="9"/>
      <c r="I613" s="9"/>
      <c r="J613" s="9"/>
      <c r="K613" s="9"/>
      <c r="L613" s="9"/>
      <c r="M613" s="24"/>
      <c r="N613" s="9"/>
      <c r="O613" s="9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</row>
    <row r="614" spans="1:64" s="1" customFormat="1" ht="14">
      <c r="A614" s="9">
        <v>3</v>
      </c>
      <c r="B614" s="9">
        <v>6</v>
      </c>
      <c r="C614" s="9">
        <v>1</v>
      </c>
      <c r="D614" s="9"/>
      <c r="E614" s="9"/>
      <c r="F614" s="9"/>
      <c r="G614" s="9"/>
      <c r="H614" s="9"/>
      <c r="I614" s="9"/>
      <c r="J614" s="9"/>
      <c r="K614" s="9"/>
      <c r="L614" s="9"/>
      <c r="M614" s="24"/>
      <c r="N614" s="9"/>
      <c r="O614" s="9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  <c r="BH614" s="11"/>
      <c r="BI614" s="11"/>
      <c r="BJ614" s="11"/>
      <c r="BK614" s="11"/>
      <c r="BL614" s="11"/>
    </row>
    <row r="615" spans="1:64" s="2" customFormat="1" ht="14">
      <c r="A615" s="19">
        <v>80</v>
      </c>
      <c r="B615" s="19">
        <v>90.5</v>
      </c>
      <c r="C615" s="19">
        <v>91.5</v>
      </c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</row>
    <row r="616" spans="1:64" s="1" customFormat="1" ht="14">
      <c r="A616" s="29" t="s">
        <v>1007</v>
      </c>
      <c r="B616" s="20" t="s">
        <v>2</v>
      </c>
      <c r="C616" s="20">
        <v>23</v>
      </c>
      <c r="D616" s="20" t="s">
        <v>3</v>
      </c>
      <c r="E616" s="20" t="s">
        <v>1008</v>
      </c>
      <c r="F616" s="20" t="s">
        <v>5</v>
      </c>
      <c r="G616" s="72">
        <f>(A618*A619+B618*B619+C618*C619+D618*D619+E618*E619)/C616</f>
        <v>84.934782608695656</v>
      </c>
      <c r="H616" s="9"/>
      <c r="I616" s="9"/>
      <c r="J616" s="9"/>
      <c r="K616" s="9"/>
      <c r="L616" s="24"/>
      <c r="M616" s="9"/>
      <c r="N616" s="9"/>
      <c r="O616" s="9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</row>
    <row r="617" spans="1:64" s="2" customFormat="1" ht="14">
      <c r="A617" s="20" t="s">
        <v>1009</v>
      </c>
      <c r="B617" s="20" t="s">
        <v>1010</v>
      </c>
      <c r="C617" s="20" t="s">
        <v>1011</v>
      </c>
      <c r="D617" s="20" t="s">
        <v>1012</v>
      </c>
      <c r="E617" s="20" t="s">
        <v>1013</v>
      </c>
      <c r="F617" s="20"/>
      <c r="G617" s="20"/>
      <c r="H617" s="9"/>
      <c r="I617" s="9"/>
      <c r="J617" s="9"/>
      <c r="K617" s="9"/>
      <c r="L617" s="9"/>
      <c r="M617" s="24"/>
      <c r="N617" s="9"/>
      <c r="O617" s="9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</row>
    <row r="618" spans="1:64" s="1" customFormat="1" ht="14">
      <c r="A618" s="20">
        <v>2</v>
      </c>
      <c r="B618" s="20">
        <v>6</v>
      </c>
      <c r="C618" s="20">
        <v>5</v>
      </c>
      <c r="D618" s="20">
        <v>6</v>
      </c>
      <c r="E618" s="20">
        <v>4</v>
      </c>
      <c r="F618" s="20"/>
      <c r="G618" s="20"/>
      <c r="H618" s="9"/>
      <c r="I618" s="9"/>
      <c r="J618" s="9"/>
      <c r="K618" s="9"/>
      <c r="L618" s="9"/>
      <c r="M618" s="24"/>
      <c r="N618" s="9"/>
      <c r="O618" s="9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1"/>
      <c r="BH618" s="11"/>
      <c r="BI618" s="11"/>
      <c r="BJ618" s="11"/>
      <c r="BK618" s="11"/>
      <c r="BL618" s="11"/>
    </row>
    <row r="619" spans="1:64" s="2" customFormat="1" ht="14">
      <c r="A619" s="19">
        <v>81</v>
      </c>
      <c r="B619" s="19">
        <v>91.5</v>
      </c>
      <c r="C619" s="19">
        <v>83.5</v>
      </c>
      <c r="D619" s="19">
        <v>87.5</v>
      </c>
      <c r="E619" s="19">
        <v>75</v>
      </c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</row>
    <row r="620" spans="1:64" s="1" customFormat="1" ht="14">
      <c r="A620" s="29" t="s">
        <v>1014</v>
      </c>
      <c r="B620" s="20" t="s">
        <v>2</v>
      </c>
      <c r="C620" s="20">
        <v>34</v>
      </c>
      <c r="D620" s="9" t="s">
        <v>3</v>
      </c>
      <c r="E620" s="20" t="s">
        <v>979</v>
      </c>
      <c r="F620" s="20"/>
      <c r="G620" s="72">
        <f>(A622*A623+B622*B623+C622*C623+D622*D623+E622*E623+F622*F623)/C620</f>
        <v>79.735294117647058</v>
      </c>
      <c r="H620" s="9"/>
      <c r="I620" s="9"/>
      <c r="J620" s="9"/>
      <c r="K620" s="9"/>
      <c r="L620" s="24"/>
      <c r="M620" s="9"/>
      <c r="N620" s="9"/>
      <c r="O620" s="9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1"/>
      <c r="BH620" s="11"/>
      <c r="BI620" s="11"/>
      <c r="BJ620" s="11"/>
      <c r="BK620" s="11"/>
      <c r="BL620" s="11"/>
    </row>
    <row r="621" spans="1:64" s="2" customFormat="1" ht="14">
      <c r="A621" s="9" t="s">
        <v>1015</v>
      </c>
      <c r="B621" s="9" t="s">
        <v>1016</v>
      </c>
      <c r="C621" s="9" t="s">
        <v>1017</v>
      </c>
      <c r="D621" s="9" t="s">
        <v>1018</v>
      </c>
      <c r="E621" s="38" t="s">
        <v>1019</v>
      </c>
      <c r="F621" s="38" t="s">
        <v>1020</v>
      </c>
      <c r="G621" s="20"/>
      <c r="H621" s="9"/>
      <c r="I621" s="9"/>
      <c r="J621" s="9"/>
      <c r="K621" s="9"/>
      <c r="L621" s="9"/>
      <c r="M621" s="24"/>
      <c r="N621" s="9"/>
      <c r="O621" s="9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1"/>
      <c r="BH621" s="11"/>
      <c r="BI621" s="11"/>
      <c r="BJ621" s="11"/>
      <c r="BK621" s="11"/>
      <c r="BL621" s="11"/>
    </row>
    <row r="622" spans="1:64" s="1" customFormat="1" ht="14">
      <c r="A622" s="9">
        <v>6</v>
      </c>
      <c r="B622" s="38">
        <v>6</v>
      </c>
      <c r="C622" s="38">
        <v>6</v>
      </c>
      <c r="D622" s="38">
        <v>6</v>
      </c>
      <c r="E622" s="38">
        <v>4</v>
      </c>
      <c r="F622" s="38">
        <v>6</v>
      </c>
      <c r="G622" s="20"/>
      <c r="H622" s="9"/>
      <c r="I622" s="9"/>
      <c r="J622" s="9"/>
      <c r="K622" s="9"/>
      <c r="L622" s="9"/>
      <c r="M622" s="24"/>
      <c r="N622" s="9"/>
      <c r="O622" s="9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1"/>
      <c r="BH622" s="11"/>
      <c r="BI622" s="11"/>
      <c r="BJ622" s="11"/>
      <c r="BK622" s="11"/>
      <c r="BL622" s="11"/>
    </row>
    <row r="623" spans="1:64" s="2" customFormat="1" ht="14">
      <c r="A623" s="19">
        <v>78</v>
      </c>
      <c r="B623" s="19">
        <v>75</v>
      </c>
      <c r="C623" s="19">
        <v>80</v>
      </c>
      <c r="D623" s="19">
        <v>83</v>
      </c>
      <c r="E623" s="19">
        <v>83</v>
      </c>
      <c r="F623" s="19">
        <v>80.5</v>
      </c>
      <c r="G623" s="19"/>
      <c r="H623" s="19"/>
      <c r="I623" s="19"/>
      <c r="J623" s="19"/>
      <c r="K623" s="19"/>
      <c r="L623" s="19"/>
      <c r="M623" s="19"/>
      <c r="N623" s="19"/>
      <c r="O623" s="19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</row>
    <row r="624" spans="1:64" s="1" customFormat="1" ht="14">
      <c r="A624" s="17" t="s">
        <v>1021</v>
      </c>
      <c r="B624" s="20" t="s">
        <v>2</v>
      </c>
      <c r="C624" s="9">
        <v>20</v>
      </c>
      <c r="D624" s="9" t="s">
        <v>3</v>
      </c>
      <c r="E624" s="9" t="s">
        <v>908</v>
      </c>
      <c r="F624" s="9"/>
      <c r="G624" s="72">
        <f>(A626*A627+B626*B627+C626*C627+D626*D627+E626*E627+F626*F627)/C624</f>
        <v>86.75</v>
      </c>
      <c r="H624" s="9"/>
      <c r="I624" s="9"/>
      <c r="J624" s="9"/>
      <c r="K624" s="9"/>
      <c r="L624" s="24"/>
      <c r="M624" s="9"/>
      <c r="N624" s="9"/>
      <c r="O624" s="9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</row>
    <row r="625" spans="1:64" s="2" customFormat="1" ht="14">
      <c r="A625" s="58" t="s">
        <v>1022</v>
      </c>
      <c r="B625" s="58" t="s">
        <v>1023</v>
      </c>
      <c r="C625" s="58" t="s">
        <v>1024</v>
      </c>
      <c r="D625" s="58" t="s">
        <v>1025</v>
      </c>
      <c r="E625" s="37" t="s">
        <v>1026</v>
      </c>
      <c r="F625" s="37"/>
      <c r="G625" s="37"/>
      <c r="H625" s="9"/>
      <c r="I625" s="9"/>
      <c r="J625" s="9"/>
      <c r="K625" s="9"/>
      <c r="L625" s="9"/>
      <c r="M625" s="24"/>
      <c r="N625" s="9"/>
      <c r="O625" s="9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1"/>
      <c r="BH625" s="11"/>
      <c r="BI625" s="11"/>
      <c r="BJ625" s="11"/>
      <c r="BK625" s="11"/>
      <c r="BL625" s="11"/>
    </row>
    <row r="626" spans="1:64" s="1" customFormat="1" ht="14">
      <c r="A626" s="20">
        <v>4</v>
      </c>
      <c r="B626" s="20">
        <v>3</v>
      </c>
      <c r="C626" s="20">
        <v>6</v>
      </c>
      <c r="D626" s="20">
        <v>5</v>
      </c>
      <c r="E626" s="9">
        <v>2</v>
      </c>
      <c r="F626" s="9"/>
      <c r="G626" s="9"/>
      <c r="H626" s="9"/>
      <c r="I626" s="9"/>
      <c r="J626" s="9"/>
      <c r="K626" s="9"/>
      <c r="L626" s="9"/>
      <c r="M626" s="24"/>
      <c r="N626" s="9"/>
      <c r="O626" s="9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1"/>
      <c r="BH626" s="11"/>
      <c r="BI626" s="11"/>
      <c r="BJ626" s="11"/>
      <c r="BK626" s="11"/>
      <c r="BL626" s="11"/>
    </row>
    <row r="627" spans="1:64" s="2" customFormat="1" ht="14">
      <c r="A627" s="19">
        <v>84</v>
      </c>
      <c r="B627" s="19">
        <v>79</v>
      </c>
      <c r="C627" s="19">
        <v>87</v>
      </c>
      <c r="D627" s="19">
        <v>90</v>
      </c>
      <c r="E627" s="19">
        <v>95</v>
      </c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1"/>
      <c r="BH627" s="11"/>
      <c r="BI627" s="11"/>
      <c r="BJ627" s="11"/>
      <c r="BK627" s="11"/>
      <c r="BL627" s="11"/>
    </row>
    <row r="628" spans="1:64" s="1" customFormat="1" ht="14">
      <c r="A628" s="29" t="s">
        <v>1027</v>
      </c>
      <c r="B628" s="20" t="s">
        <v>2</v>
      </c>
      <c r="C628" s="20">
        <v>31</v>
      </c>
      <c r="D628" s="9" t="s">
        <v>3</v>
      </c>
      <c r="E628" s="20" t="s">
        <v>935</v>
      </c>
      <c r="F628" s="20"/>
      <c r="G628" s="72">
        <f>(A630*A631+B630*B631+C630*C631+D630*D631+E630*E631+F630*F631+G630*G631)/C628</f>
        <v>90.951612903225808</v>
      </c>
      <c r="H628" s="9"/>
      <c r="I628" s="9"/>
      <c r="J628" s="9"/>
      <c r="K628" s="9"/>
      <c r="L628" s="24"/>
      <c r="M628" s="9"/>
      <c r="N628" s="9"/>
      <c r="O628" s="9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1"/>
      <c r="BH628" s="11"/>
      <c r="BI628" s="11"/>
      <c r="BJ628" s="11"/>
      <c r="BK628" s="11"/>
      <c r="BL628" s="11"/>
    </row>
    <row r="629" spans="1:64" s="2" customFormat="1" ht="14">
      <c r="A629" s="9" t="s">
        <v>1028</v>
      </c>
      <c r="B629" s="9" t="s">
        <v>1029</v>
      </c>
      <c r="C629" s="62" t="s">
        <v>1030</v>
      </c>
      <c r="D629" s="37" t="s">
        <v>1031</v>
      </c>
      <c r="E629" s="62" t="s">
        <v>1026</v>
      </c>
      <c r="F629" s="62" t="s">
        <v>1032</v>
      </c>
      <c r="G629" s="62"/>
      <c r="H629" s="9"/>
      <c r="I629" s="9"/>
      <c r="J629" s="9"/>
      <c r="K629" s="9"/>
      <c r="L629" s="9"/>
      <c r="M629" s="24"/>
      <c r="N629" s="9"/>
      <c r="O629" s="9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</row>
    <row r="630" spans="1:64" s="1" customFormat="1" ht="14">
      <c r="A630" s="9">
        <v>6</v>
      </c>
      <c r="B630" s="9">
        <v>5</v>
      </c>
      <c r="C630" s="38">
        <v>6</v>
      </c>
      <c r="D630" s="9">
        <v>6</v>
      </c>
      <c r="E630" s="9">
        <v>4</v>
      </c>
      <c r="F630" s="38">
        <v>4</v>
      </c>
      <c r="G630" s="38"/>
      <c r="H630" s="9"/>
      <c r="I630" s="9"/>
      <c r="J630" s="9"/>
      <c r="K630" s="9"/>
      <c r="L630" s="9"/>
      <c r="M630" s="24"/>
      <c r="N630" s="9"/>
      <c r="O630" s="9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1"/>
      <c r="BH630" s="11"/>
      <c r="BI630" s="11"/>
      <c r="BJ630" s="11"/>
      <c r="BK630" s="11"/>
      <c r="BL630" s="11"/>
    </row>
    <row r="631" spans="1:64" s="2" customFormat="1" ht="14">
      <c r="A631" s="31">
        <v>90</v>
      </c>
      <c r="B631" s="31">
        <v>89.5</v>
      </c>
      <c r="C631" s="31">
        <v>90</v>
      </c>
      <c r="D631" s="31">
        <v>88</v>
      </c>
      <c r="E631" s="31">
        <v>95</v>
      </c>
      <c r="F631" s="31">
        <v>96</v>
      </c>
      <c r="G631" s="31"/>
      <c r="H631" s="19"/>
      <c r="I631" s="19"/>
      <c r="J631" s="19"/>
      <c r="K631" s="19"/>
      <c r="L631" s="19"/>
      <c r="M631" s="19"/>
      <c r="N631" s="19"/>
      <c r="O631" s="19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1"/>
      <c r="BH631" s="11"/>
      <c r="BI631" s="11"/>
      <c r="BJ631" s="11"/>
      <c r="BK631" s="11"/>
      <c r="BL631" s="11"/>
    </row>
    <row r="632" spans="1:64" s="1" customFormat="1" ht="14">
      <c r="A632" s="17" t="s">
        <v>1033</v>
      </c>
      <c r="B632" s="9" t="s">
        <v>2</v>
      </c>
      <c r="C632" s="9">
        <v>32</v>
      </c>
      <c r="D632" s="9" t="s">
        <v>3</v>
      </c>
      <c r="E632" s="9" t="s">
        <v>902</v>
      </c>
      <c r="F632" s="9" t="s">
        <v>5</v>
      </c>
      <c r="G632" s="18">
        <f>(A634*A635+B634*B635+C634*C635+D634*D635+E634*E635+F634*F635+G634*G635+H634*H635+I634*I635+J634*J635+K634*K635)/C632</f>
        <v>92</v>
      </c>
      <c r="H632" s="9"/>
      <c r="I632" s="9"/>
      <c r="J632" s="9"/>
      <c r="K632" s="9"/>
      <c r="L632" s="24"/>
      <c r="M632" s="9"/>
      <c r="N632" s="9"/>
      <c r="O632" s="9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1"/>
      <c r="BH632" s="11"/>
      <c r="BI632" s="11"/>
      <c r="BJ632" s="11"/>
      <c r="BK632" s="11"/>
      <c r="BL632" s="11"/>
    </row>
    <row r="633" spans="1:64" s="2" customFormat="1" ht="14">
      <c r="A633" s="36" t="s">
        <v>1034</v>
      </c>
      <c r="B633" s="36" t="s">
        <v>1035</v>
      </c>
      <c r="C633" s="36" t="s">
        <v>1036</v>
      </c>
      <c r="D633" s="36" t="s">
        <v>1037</v>
      </c>
      <c r="E633" s="36" t="s">
        <v>1038</v>
      </c>
      <c r="F633" s="36" t="s">
        <v>1039</v>
      </c>
      <c r="G633" s="36" t="s">
        <v>1040</v>
      </c>
      <c r="H633" s="9"/>
      <c r="I633" s="9"/>
      <c r="J633" s="9"/>
      <c r="K633" s="9"/>
      <c r="L633" s="9"/>
      <c r="M633" s="24"/>
      <c r="N633" s="9"/>
      <c r="O633" s="9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</row>
    <row r="634" spans="1:64" s="1" customFormat="1" ht="14">
      <c r="A634" s="9">
        <v>6</v>
      </c>
      <c r="B634" s="9">
        <v>5</v>
      </c>
      <c r="C634" s="9">
        <v>6</v>
      </c>
      <c r="D634" s="9">
        <v>6</v>
      </c>
      <c r="E634" s="9">
        <v>2</v>
      </c>
      <c r="F634" s="9">
        <v>5</v>
      </c>
      <c r="G634" s="9">
        <v>2</v>
      </c>
      <c r="H634" s="9"/>
      <c r="I634" s="9"/>
      <c r="J634" s="9"/>
      <c r="K634" s="9"/>
      <c r="L634" s="9"/>
      <c r="M634" s="24"/>
      <c r="N634" s="9"/>
      <c r="O634" s="9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1"/>
      <c r="BH634" s="11"/>
      <c r="BI634" s="11"/>
      <c r="BJ634" s="11"/>
      <c r="BK634" s="11"/>
      <c r="BL634" s="11"/>
    </row>
    <row r="635" spans="1:64" s="2" customFormat="1" ht="14">
      <c r="A635" s="19">
        <v>92</v>
      </c>
      <c r="B635" s="19">
        <v>93</v>
      </c>
      <c r="C635" s="19">
        <v>91</v>
      </c>
      <c r="D635" s="19">
        <v>87</v>
      </c>
      <c r="E635" s="19">
        <v>86.5</v>
      </c>
      <c r="F635" s="19">
        <v>98</v>
      </c>
      <c r="G635" s="19">
        <v>98</v>
      </c>
      <c r="H635" s="19"/>
      <c r="I635" s="19"/>
      <c r="J635" s="19"/>
      <c r="K635" s="19"/>
      <c r="L635" s="19"/>
      <c r="M635" s="19"/>
      <c r="N635" s="19"/>
      <c r="O635" s="19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1"/>
      <c r="BH635" s="11"/>
      <c r="BI635" s="11"/>
      <c r="BJ635" s="11"/>
      <c r="BK635" s="11"/>
      <c r="BL635" s="11"/>
    </row>
    <row r="636" spans="1:64" s="1" customFormat="1" ht="14">
      <c r="A636" s="17" t="s">
        <v>1041</v>
      </c>
      <c r="B636" s="20" t="s">
        <v>2</v>
      </c>
      <c r="C636" s="9">
        <v>28</v>
      </c>
      <c r="D636" s="9" t="s">
        <v>3</v>
      </c>
      <c r="E636" s="37" t="s">
        <v>916</v>
      </c>
      <c r="F636" s="9"/>
      <c r="G636" s="72">
        <f>(A638*A639+B638*B639+C638*C639+D638*D639+E638*E639+F638*F639+G638*G639+H638*H639)/C636</f>
        <v>85.964285714285708</v>
      </c>
      <c r="H636" s="9"/>
      <c r="I636" s="9"/>
      <c r="J636" s="9"/>
      <c r="K636" s="9"/>
      <c r="L636" s="24"/>
      <c r="M636" s="9"/>
      <c r="N636" s="9"/>
      <c r="O636" s="9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1"/>
      <c r="BH636" s="11"/>
      <c r="BI636" s="11"/>
      <c r="BJ636" s="11"/>
      <c r="BK636" s="11"/>
      <c r="BL636" s="11"/>
    </row>
    <row r="637" spans="1:64" s="2" customFormat="1" ht="14">
      <c r="A637" s="36" t="s">
        <v>1042</v>
      </c>
      <c r="B637" s="36"/>
      <c r="C637" s="36" t="s">
        <v>1043</v>
      </c>
      <c r="D637" s="36" t="s">
        <v>1044</v>
      </c>
      <c r="E637" s="36" t="s">
        <v>1039</v>
      </c>
      <c r="F637" s="36" t="s">
        <v>1045</v>
      </c>
      <c r="G637" s="36" t="s">
        <v>1040</v>
      </c>
      <c r="H637" s="36" t="s">
        <v>1046</v>
      </c>
      <c r="I637" s="9"/>
      <c r="J637" s="9"/>
      <c r="K637" s="9"/>
      <c r="L637" s="9"/>
      <c r="M637" s="24"/>
      <c r="N637" s="9"/>
      <c r="O637" s="9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</row>
    <row r="638" spans="1:64" s="1" customFormat="1" ht="14">
      <c r="A638" s="36">
        <v>1</v>
      </c>
      <c r="B638" s="36"/>
      <c r="C638" s="36">
        <v>5</v>
      </c>
      <c r="D638" s="36">
        <v>5</v>
      </c>
      <c r="E638" s="36">
        <v>1</v>
      </c>
      <c r="F638" s="36">
        <v>6</v>
      </c>
      <c r="G638" s="36">
        <v>4</v>
      </c>
      <c r="H638" s="36">
        <v>6</v>
      </c>
      <c r="I638" s="9"/>
      <c r="J638" s="9"/>
      <c r="K638" s="9"/>
      <c r="L638" s="9"/>
      <c r="M638" s="24"/>
      <c r="N638" s="9"/>
      <c r="O638" s="9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1"/>
      <c r="BH638" s="11"/>
      <c r="BI638" s="11"/>
      <c r="BJ638" s="11"/>
      <c r="BK638" s="11"/>
      <c r="BL638" s="11"/>
    </row>
    <row r="639" spans="1:64" s="2" customFormat="1" ht="14">
      <c r="A639" s="19">
        <v>86</v>
      </c>
      <c r="B639" s="19"/>
      <c r="C639" s="19">
        <v>87</v>
      </c>
      <c r="D639" s="19">
        <v>89</v>
      </c>
      <c r="E639" s="19">
        <v>98</v>
      </c>
      <c r="F639" s="19">
        <v>79.5</v>
      </c>
      <c r="G639" s="19">
        <v>98</v>
      </c>
      <c r="H639" s="19">
        <v>79</v>
      </c>
      <c r="I639" s="19"/>
      <c r="J639" s="19"/>
      <c r="K639" s="19"/>
      <c r="L639" s="19"/>
      <c r="M639" s="19"/>
      <c r="N639" s="19"/>
      <c r="O639" s="19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1"/>
      <c r="BH639" s="11"/>
      <c r="BI639" s="11"/>
      <c r="BJ639" s="11"/>
      <c r="BK639" s="11"/>
      <c r="BL639" s="11"/>
    </row>
    <row r="640" spans="1:64" s="1" customFormat="1" ht="14">
      <c r="A640" s="17" t="s">
        <v>1047</v>
      </c>
      <c r="B640" s="20" t="s">
        <v>2</v>
      </c>
      <c r="C640" s="9">
        <v>22</v>
      </c>
      <c r="D640" s="9" t="s">
        <v>3</v>
      </c>
      <c r="E640" s="9" t="s">
        <v>908</v>
      </c>
      <c r="F640" s="9"/>
      <c r="G640" s="72">
        <f>(A642*A643+B642*B643+C642*C643+D642*D643+E642*E643)/C640</f>
        <v>93.63636363636364</v>
      </c>
      <c r="H640" s="9"/>
      <c r="I640" s="9"/>
      <c r="J640" s="9"/>
      <c r="K640" s="9"/>
      <c r="L640" s="24"/>
      <c r="M640" s="9"/>
      <c r="N640" s="9"/>
      <c r="O640" s="9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1"/>
      <c r="BH640" s="11"/>
      <c r="BI640" s="11"/>
      <c r="BJ640" s="11"/>
      <c r="BK640" s="11"/>
      <c r="BL640" s="11"/>
    </row>
    <row r="641" spans="1:64" s="2" customFormat="1" ht="14">
      <c r="A641" s="9" t="s">
        <v>1048</v>
      </c>
      <c r="B641" s="9" t="s">
        <v>1049</v>
      </c>
      <c r="C641" s="9" t="s">
        <v>1050</v>
      </c>
      <c r="D641" s="9" t="s">
        <v>1051</v>
      </c>
      <c r="E641" s="9"/>
      <c r="F641" s="9"/>
      <c r="G641" s="9"/>
      <c r="H641" s="9"/>
      <c r="I641" s="9"/>
      <c r="J641" s="9"/>
      <c r="K641" s="9"/>
      <c r="L641" s="9"/>
      <c r="M641" s="24"/>
      <c r="N641" s="9"/>
      <c r="O641" s="9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1"/>
      <c r="BH641" s="11"/>
      <c r="BI641" s="11"/>
      <c r="BJ641" s="11"/>
      <c r="BK641" s="11"/>
      <c r="BL641" s="11"/>
    </row>
    <row r="642" spans="1:64" s="1" customFormat="1" ht="14">
      <c r="A642" s="9">
        <v>5</v>
      </c>
      <c r="B642" s="9">
        <v>5</v>
      </c>
      <c r="C642" s="9">
        <v>6</v>
      </c>
      <c r="D642" s="9">
        <v>6</v>
      </c>
      <c r="E642" s="9"/>
      <c r="F642" s="9"/>
      <c r="G642" s="9"/>
      <c r="H642" s="9"/>
      <c r="I642" s="9"/>
      <c r="J642" s="9"/>
      <c r="K642" s="9"/>
      <c r="L642" s="9"/>
      <c r="M642" s="24"/>
      <c r="N642" s="9"/>
      <c r="O642" s="9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1"/>
      <c r="BH642" s="11"/>
      <c r="BI642" s="11"/>
      <c r="BJ642" s="11"/>
      <c r="BK642" s="11"/>
      <c r="BL642" s="11"/>
    </row>
    <row r="643" spans="1:64" s="2" customFormat="1" ht="14">
      <c r="A643" s="19">
        <v>90</v>
      </c>
      <c r="B643" s="19">
        <v>94</v>
      </c>
      <c r="C643" s="19">
        <v>92</v>
      </c>
      <c r="D643" s="19">
        <v>98</v>
      </c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1"/>
      <c r="BH643" s="11"/>
      <c r="BI643" s="11"/>
      <c r="BJ643" s="11"/>
      <c r="BK643" s="11"/>
      <c r="BL643" s="11"/>
    </row>
    <row r="644" spans="1:64" s="1" customFormat="1" ht="14">
      <c r="A644" s="17" t="s">
        <v>1052</v>
      </c>
      <c r="B644" s="20" t="s">
        <v>2</v>
      </c>
      <c r="C644" s="9">
        <v>31</v>
      </c>
      <c r="D644" s="9" t="s">
        <v>3</v>
      </c>
      <c r="E644" s="21" t="s">
        <v>935</v>
      </c>
      <c r="F644" s="9"/>
      <c r="G644" s="72">
        <f>(A646*A647+B646*B647+C646*C647+D646*D647+E646*E647+F646*F647)/C644</f>
        <v>90.129032258064512</v>
      </c>
      <c r="H644" s="9"/>
      <c r="I644" s="9"/>
      <c r="J644" s="9"/>
      <c r="K644" s="9"/>
      <c r="L644" s="24"/>
      <c r="M644" s="9"/>
      <c r="N644" s="9"/>
      <c r="O644" s="9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1"/>
      <c r="BH644" s="11"/>
      <c r="BI644" s="11"/>
      <c r="BJ644" s="11"/>
      <c r="BK644" s="11"/>
      <c r="BL644" s="11"/>
    </row>
    <row r="645" spans="1:64" s="2" customFormat="1" ht="14">
      <c r="A645" s="9" t="s">
        <v>1053</v>
      </c>
      <c r="B645" s="9" t="s">
        <v>1054</v>
      </c>
      <c r="C645" s="9" t="s">
        <v>1055</v>
      </c>
      <c r="D645" s="9" t="s">
        <v>1056</v>
      </c>
      <c r="E645" s="9" t="s">
        <v>1038</v>
      </c>
      <c r="F645" s="9" t="s">
        <v>1057</v>
      </c>
      <c r="G645" s="9"/>
      <c r="H645" s="9"/>
      <c r="I645" s="9"/>
      <c r="J645" s="9"/>
      <c r="K645" s="9"/>
      <c r="L645" s="9"/>
      <c r="M645" s="24"/>
      <c r="N645" s="9"/>
      <c r="O645" s="9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</row>
    <row r="646" spans="1:64" s="1" customFormat="1" ht="14">
      <c r="A646" s="9">
        <v>6</v>
      </c>
      <c r="B646" s="9">
        <v>6</v>
      </c>
      <c r="C646" s="9">
        <v>3</v>
      </c>
      <c r="D646" s="9">
        <v>6</v>
      </c>
      <c r="E646" s="9">
        <v>4</v>
      </c>
      <c r="F646" s="9">
        <v>6</v>
      </c>
      <c r="G646" s="9"/>
      <c r="H646" s="9"/>
      <c r="I646" s="9"/>
      <c r="J646" s="9"/>
      <c r="K646" s="9"/>
      <c r="L646" s="9"/>
      <c r="M646" s="24"/>
      <c r="N646" s="9"/>
      <c r="O646" s="9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1"/>
      <c r="BH646" s="11"/>
      <c r="BI646" s="11"/>
      <c r="BJ646" s="11"/>
      <c r="BK646" s="11"/>
      <c r="BL646" s="11"/>
    </row>
    <row r="647" spans="1:64" s="2" customFormat="1" ht="14">
      <c r="A647" s="19">
        <v>92</v>
      </c>
      <c r="B647" s="19">
        <v>95</v>
      </c>
      <c r="C647" s="19">
        <v>89</v>
      </c>
      <c r="D647" s="19">
        <v>83.5</v>
      </c>
      <c r="E647" s="19">
        <v>86.5</v>
      </c>
      <c r="F647" s="19">
        <v>93</v>
      </c>
      <c r="G647" s="19"/>
      <c r="H647" s="19"/>
      <c r="I647" s="19"/>
      <c r="J647" s="19"/>
      <c r="K647" s="19"/>
      <c r="L647" s="19"/>
      <c r="M647" s="19"/>
      <c r="N647" s="19"/>
      <c r="O647" s="19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1"/>
      <c r="BH647" s="11"/>
      <c r="BI647" s="11"/>
      <c r="BJ647" s="11"/>
      <c r="BK647" s="11"/>
      <c r="BL647" s="11"/>
    </row>
    <row r="648" spans="1:64" s="1" customFormat="1" ht="14">
      <c r="A648" s="17" t="s">
        <v>1058</v>
      </c>
      <c r="B648" s="20" t="s">
        <v>2</v>
      </c>
      <c r="C648" s="9">
        <v>25</v>
      </c>
      <c r="D648" s="9" t="s">
        <v>3</v>
      </c>
      <c r="E648" s="9" t="s">
        <v>979</v>
      </c>
      <c r="F648" s="9"/>
      <c r="G648" s="72">
        <f>(A650*A651+B650*B651+C650*C651+D650*D651+E650*E651)/C648</f>
        <v>84.12</v>
      </c>
      <c r="H648" s="9"/>
      <c r="I648" s="9"/>
      <c r="J648" s="9"/>
      <c r="K648" s="9"/>
      <c r="L648" s="24"/>
      <c r="M648" s="9"/>
      <c r="N648" s="9"/>
      <c r="O648" s="9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1"/>
      <c r="BH648" s="11"/>
      <c r="BI648" s="11"/>
      <c r="BJ648" s="11"/>
      <c r="BK648" s="11"/>
      <c r="BL648" s="11"/>
    </row>
    <row r="649" spans="1:64" s="2" customFormat="1" ht="14">
      <c r="A649" s="37" t="s">
        <v>1059</v>
      </c>
      <c r="B649" s="37" t="s">
        <v>1060</v>
      </c>
      <c r="C649" s="37" t="s">
        <v>1061</v>
      </c>
      <c r="D649" s="37" t="s">
        <v>1062</v>
      </c>
      <c r="E649" s="37" t="s">
        <v>1063</v>
      </c>
      <c r="F649" s="9"/>
      <c r="G649" s="9"/>
      <c r="H649" s="9"/>
      <c r="I649" s="9"/>
      <c r="J649" s="9"/>
      <c r="K649" s="9"/>
      <c r="L649" s="9"/>
      <c r="M649" s="24"/>
      <c r="N649" s="9"/>
      <c r="O649" s="9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</row>
    <row r="650" spans="1:64" s="1" customFormat="1" ht="14">
      <c r="A650" s="9">
        <v>4</v>
      </c>
      <c r="B650" s="37">
        <v>5</v>
      </c>
      <c r="C650" s="37">
        <v>6</v>
      </c>
      <c r="D650" s="37">
        <v>4</v>
      </c>
      <c r="E650" s="37">
        <v>6</v>
      </c>
      <c r="F650" s="9"/>
      <c r="G650" s="9"/>
      <c r="H650" s="9"/>
      <c r="I650" s="9"/>
      <c r="J650" s="9"/>
      <c r="K650" s="9"/>
      <c r="L650" s="9"/>
      <c r="M650" s="24"/>
      <c r="N650" s="9"/>
      <c r="O650" s="9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1"/>
      <c r="BH650" s="11"/>
      <c r="BI650" s="11"/>
      <c r="BJ650" s="11"/>
      <c r="BK650" s="11"/>
      <c r="BL650" s="11"/>
    </row>
    <row r="651" spans="1:64" s="2" customFormat="1" ht="14">
      <c r="A651" s="19">
        <v>80</v>
      </c>
      <c r="B651" s="19">
        <v>86</v>
      </c>
      <c r="C651" s="19">
        <v>85</v>
      </c>
      <c r="D651" s="19">
        <v>91.5</v>
      </c>
      <c r="E651" s="19">
        <v>79.5</v>
      </c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1"/>
      <c r="BH651" s="11"/>
      <c r="BI651" s="11"/>
      <c r="BJ651" s="11"/>
      <c r="BK651" s="11"/>
      <c r="BL651" s="11"/>
    </row>
    <row r="652" spans="1:64" s="1" customFormat="1" ht="14">
      <c r="A652" s="29" t="s">
        <v>1064</v>
      </c>
      <c r="B652" s="20" t="s">
        <v>2</v>
      </c>
      <c r="C652" s="1">
        <v>26</v>
      </c>
      <c r="D652" s="9" t="s">
        <v>3</v>
      </c>
      <c r="E652" s="76" t="s">
        <v>916</v>
      </c>
      <c r="F652" s="9"/>
      <c r="G652" s="72">
        <f>(A654*A655+B654*B655+C654*C655+D654*D655+E654*E655+F654*F655)/C652</f>
        <v>75.15384615384616</v>
      </c>
      <c r="H652" s="9"/>
      <c r="I652" s="9"/>
      <c r="J652" s="9"/>
      <c r="K652" s="9"/>
      <c r="L652" s="24"/>
      <c r="M652" s="9"/>
      <c r="N652" s="9"/>
      <c r="O652" s="9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1"/>
      <c r="BH652" s="11"/>
      <c r="BI652" s="11"/>
      <c r="BJ652" s="11"/>
      <c r="BK652" s="11"/>
      <c r="BL652" s="11"/>
    </row>
    <row r="653" spans="1:64" s="2" customFormat="1" ht="14">
      <c r="A653" s="77" t="s">
        <v>1065</v>
      </c>
      <c r="B653" s="77" t="s">
        <v>1066</v>
      </c>
      <c r="C653" s="77" t="s">
        <v>1067</v>
      </c>
      <c r="D653" s="77" t="s">
        <v>1068</v>
      </c>
      <c r="E653" s="36" t="s">
        <v>1069</v>
      </c>
      <c r="F653" s="36" t="s">
        <v>1059</v>
      </c>
      <c r="G653" s="37"/>
      <c r="H653" s="9"/>
      <c r="I653" s="9"/>
      <c r="J653" s="9"/>
      <c r="K653" s="9"/>
      <c r="L653" s="9"/>
      <c r="M653" s="24"/>
      <c r="N653" s="9"/>
      <c r="O653" s="9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1"/>
      <c r="BH653" s="11"/>
      <c r="BI653" s="11"/>
      <c r="BJ653" s="11"/>
      <c r="BK653" s="11"/>
      <c r="BL653" s="11"/>
    </row>
    <row r="654" spans="1:64" s="1" customFormat="1" ht="14">
      <c r="A654" s="77">
        <v>4</v>
      </c>
      <c r="B654" s="77">
        <v>6</v>
      </c>
      <c r="C654" s="77">
        <v>4</v>
      </c>
      <c r="D654" s="77">
        <v>4</v>
      </c>
      <c r="E654" s="36">
        <v>6</v>
      </c>
      <c r="F654" s="36">
        <v>2</v>
      </c>
      <c r="G654" s="37"/>
      <c r="H654" s="9"/>
      <c r="I654" s="9"/>
      <c r="J654" s="9"/>
      <c r="K654" s="9"/>
      <c r="L654" s="9"/>
      <c r="M654" s="24"/>
      <c r="N654" s="9"/>
      <c r="O654" s="9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1"/>
      <c r="BH654" s="11"/>
      <c r="BI654" s="11"/>
      <c r="BJ654" s="11"/>
      <c r="BK654" s="11"/>
      <c r="BL654" s="11"/>
    </row>
    <row r="655" spans="1:64" s="2" customFormat="1" ht="14">
      <c r="A655" s="19">
        <v>87</v>
      </c>
      <c r="B655" s="19">
        <v>81</v>
      </c>
      <c r="C655" s="19">
        <v>83</v>
      </c>
      <c r="D655" s="19">
        <v>83.5</v>
      </c>
      <c r="E655" s="19">
        <v>49</v>
      </c>
      <c r="F655" s="19">
        <v>80</v>
      </c>
      <c r="G655" s="19"/>
      <c r="H655" s="19"/>
      <c r="I655" s="19"/>
      <c r="J655" s="19"/>
      <c r="K655" s="19"/>
      <c r="L655" s="19"/>
      <c r="M655" s="19"/>
      <c r="N655" s="19"/>
      <c r="O655" s="19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1"/>
      <c r="BH655" s="11"/>
      <c r="BI655" s="11"/>
      <c r="BJ655" s="11"/>
      <c r="BK655" s="11"/>
      <c r="BL655" s="11"/>
    </row>
    <row r="656" spans="1:64" s="1" customFormat="1" ht="14">
      <c r="A656" s="29" t="s">
        <v>1070</v>
      </c>
      <c r="B656" s="20" t="s">
        <v>2</v>
      </c>
      <c r="C656" s="20">
        <v>26</v>
      </c>
      <c r="D656" s="20" t="s">
        <v>1071</v>
      </c>
      <c r="E656" s="20" t="s">
        <v>898</v>
      </c>
      <c r="F656" s="20"/>
      <c r="G656" s="72">
        <f>(A658*A659+B658*B659+C658*C659+D658*D659+E658*E659+F658*F659)/C656</f>
        <v>85.769230769230774</v>
      </c>
      <c r="H656" s="9"/>
      <c r="I656" s="9"/>
      <c r="J656" s="9"/>
      <c r="K656" s="9"/>
      <c r="L656" s="24"/>
      <c r="M656" s="9"/>
      <c r="N656" s="9"/>
      <c r="O656" s="9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1"/>
      <c r="BH656" s="11"/>
      <c r="BI656" s="11"/>
      <c r="BJ656" s="11"/>
      <c r="BK656" s="11"/>
      <c r="BL656" s="11"/>
    </row>
    <row r="657" spans="1:64" s="2" customFormat="1" ht="14">
      <c r="A657" s="58" t="s">
        <v>1072</v>
      </c>
      <c r="B657" s="58" t="s">
        <v>1073</v>
      </c>
      <c r="C657" s="20" t="s">
        <v>1074</v>
      </c>
      <c r="D657" s="58" t="s">
        <v>1075</v>
      </c>
      <c r="E657" s="58" t="s">
        <v>1076</v>
      </c>
      <c r="F657" s="58" t="s">
        <v>1077</v>
      </c>
      <c r="G657" s="20"/>
      <c r="H657" s="9"/>
      <c r="I657" s="9"/>
      <c r="J657" s="9"/>
      <c r="K657" s="9"/>
      <c r="L657" s="9"/>
      <c r="M657" s="24"/>
      <c r="N657" s="9"/>
      <c r="O657" s="9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1"/>
      <c r="BH657" s="11"/>
      <c r="BI657" s="11"/>
      <c r="BJ657" s="11"/>
      <c r="BK657" s="11"/>
      <c r="BL657" s="11"/>
    </row>
    <row r="658" spans="1:64" s="1" customFormat="1" ht="14">
      <c r="A658" s="20">
        <v>1</v>
      </c>
      <c r="B658" s="20">
        <v>5</v>
      </c>
      <c r="C658" s="20">
        <v>6</v>
      </c>
      <c r="D658" s="20">
        <v>6</v>
      </c>
      <c r="E658" s="20">
        <v>6</v>
      </c>
      <c r="F658" s="20">
        <v>2</v>
      </c>
      <c r="G658" s="20"/>
      <c r="H658" s="9"/>
      <c r="I658" s="9"/>
      <c r="J658" s="9"/>
      <c r="K658" s="9"/>
      <c r="L658" s="9"/>
      <c r="M658" s="24"/>
      <c r="N658" s="9"/>
      <c r="O658" s="9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1"/>
      <c r="BH658" s="11"/>
      <c r="BI658" s="11"/>
      <c r="BJ658" s="11"/>
      <c r="BK658" s="11"/>
      <c r="BL658" s="11"/>
    </row>
    <row r="659" spans="1:64" s="2" customFormat="1" ht="14">
      <c r="A659" s="31">
        <v>93</v>
      </c>
      <c r="B659" s="31">
        <v>92</v>
      </c>
      <c r="C659" s="31">
        <v>71</v>
      </c>
      <c r="D659" s="31">
        <v>93</v>
      </c>
      <c r="E659" s="31">
        <v>85</v>
      </c>
      <c r="F659" s="31">
        <v>91.5</v>
      </c>
      <c r="G659" s="31"/>
      <c r="H659" s="19"/>
      <c r="I659" s="19"/>
      <c r="J659" s="19"/>
      <c r="K659" s="19"/>
      <c r="L659" s="19"/>
      <c r="M659" s="19"/>
      <c r="N659" s="19"/>
      <c r="O659" s="19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</row>
    <row r="660" spans="1:64" s="1" customFormat="1" ht="14">
      <c r="A660" s="29" t="s">
        <v>1078</v>
      </c>
      <c r="B660" s="9" t="s">
        <v>2</v>
      </c>
      <c r="C660" s="9">
        <v>22</v>
      </c>
      <c r="D660" s="9" t="s">
        <v>3</v>
      </c>
      <c r="E660" s="37" t="s">
        <v>935</v>
      </c>
      <c r="F660" s="9" t="s">
        <v>5</v>
      </c>
      <c r="G660" s="72">
        <f>(A662*A663+B662*B663+C662*C663+D662*D663)/C660</f>
        <v>91.954545454545453</v>
      </c>
      <c r="H660" s="9"/>
      <c r="I660" s="9"/>
      <c r="J660" s="9"/>
      <c r="K660" s="9"/>
      <c r="L660" s="24"/>
      <c r="M660" s="9"/>
      <c r="N660" s="9"/>
      <c r="O660" s="9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1"/>
      <c r="BH660" s="11"/>
      <c r="BI660" s="11"/>
      <c r="BJ660" s="11"/>
      <c r="BK660" s="11"/>
      <c r="BL660" s="11"/>
    </row>
    <row r="661" spans="1:64" s="2" customFormat="1" ht="14">
      <c r="A661" s="58" t="s">
        <v>1079</v>
      </c>
      <c r="B661" s="58" t="s">
        <v>1080</v>
      </c>
      <c r="C661" s="58" t="s">
        <v>1081</v>
      </c>
      <c r="D661" s="58" t="s">
        <v>1082</v>
      </c>
      <c r="E661" s="20"/>
      <c r="F661" s="20"/>
      <c r="G661" s="20"/>
      <c r="H661" s="9"/>
      <c r="I661" s="9"/>
      <c r="J661" s="9"/>
      <c r="K661" s="9"/>
      <c r="L661" s="9"/>
      <c r="M661" s="24"/>
      <c r="N661" s="9"/>
      <c r="O661" s="9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1"/>
      <c r="BH661" s="11"/>
      <c r="BI661" s="11"/>
      <c r="BJ661" s="11"/>
      <c r="BK661" s="11"/>
      <c r="BL661" s="11"/>
    </row>
    <row r="662" spans="1:64" s="1" customFormat="1" ht="14">
      <c r="A662" s="20">
        <v>6</v>
      </c>
      <c r="B662" s="20">
        <v>5</v>
      </c>
      <c r="C662" s="20">
        <v>5</v>
      </c>
      <c r="D662" s="20">
        <v>6</v>
      </c>
      <c r="E662" s="20"/>
      <c r="F662" s="20"/>
      <c r="G662" s="20"/>
      <c r="H662" s="9"/>
      <c r="I662" s="9"/>
      <c r="J662" s="9"/>
      <c r="K662" s="9"/>
      <c r="L662" s="9"/>
      <c r="M662" s="24"/>
      <c r="N662" s="9"/>
      <c r="O662" s="9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1"/>
      <c r="BH662" s="11"/>
      <c r="BI662" s="11"/>
      <c r="BJ662" s="11"/>
      <c r="BK662" s="11"/>
      <c r="BL662" s="11"/>
    </row>
    <row r="663" spans="1:64" s="2" customFormat="1" ht="14">
      <c r="A663" s="19">
        <v>95</v>
      </c>
      <c r="B663" s="19">
        <v>83</v>
      </c>
      <c r="C663" s="19">
        <v>93</v>
      </c>
      <c r="D663" s="19">
        <v>95.5</v>
      </c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</row>
    <row r="664" spans="1:64" s="6" customFormat="1" ht="24">
      <c r="A664" s="101" t="s">
        <v>1083</v>
      </c>
      <c r="B664" s="101"/>
      <c r="C664" s="101"/>
      <c r="D664" s="101"/>
      <c r="E664" s="101"/>
      <c r="F664" s="101"/>
      <c r="G664" s="101"/>
      <c r="H664" s="101"/>
      <c r="I664" s="101"/>
      <c r="J664" s="101"/>
      <c r="K664" s="101"/>
      <c r="L664" s="101"/>
      <c r="M664" s="101"/>
      <c r="N664" s="101"/>
      <c r="O664" s="101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  <c r="AA664" s="68"/>
      <c r="AB664" s="68"/>
      <c r="AC664" s="68"/>
      <c r="AD664" s="68"/>
      <c r="AE664" s="68"/>
      <c r="AF664" s="68"/>
      <c r="AG664" s="68"/>
      <c r="AH664" s="68"/>
      <c r="AI664" s="68"/>
      <c r="AJ664" s="68"/>
      <c r="AK664" s="68"/>
      <c r="AL664" s="68"/>
      <c r="AM664" s="68"/>
      <c r="AN664" s="68"/>
      <c r="AO664" s="68"/>
      <c r="AP664" s="68"/>
      <c r="AQ664" s="68"/>
      <c r="AR664" s="68"/>
      <c r="AS664" s="68"/>
      <c r="AT664" s="68"/>
      <c r="AU664" s="68"/>
      <c r="AV664" s="68"/>
      <c r="AW664" s="68"/>
      <c r="AX664" s="68"/>
      <c r="AY664" s="68"/>
      <c r="AZ664" s="68"/>
      <c r="BA664" s="68"/>
      <c r="BB664" s="68"/>
      <c r="BC664" s="68"/>
      <c r="BD664" s="68"/>
      <c r="BE664" s="68"/>
      <c r="BF664" s="68"/>
      <c r="BG664" s="68"/>
      <c r="BH664" s="68"/>
      <c r="BI664" s="68"/>
      <c r="BJ664" s="68"/>
      <c r="BK664" s="68"/>
      <c r="BL664" s="68"/>
    </row>
    <row r="665" spans="1:64" s="1" customFormat="1" ht="14">
      <c r="A665" s="17" t="s">
        <v>1084</v>
      </c>
      <c r="B665" s="20" t="s">
        <v>2</v>
      </c>
      <c r="C665" s="9">
        <v>25</v>
      </c>
      <c r="D665" s="9" t="s">
        <v>3</v>
      </c>
      <c r="E665" s="9" t="s">
        <v>979</v>
      </c>
      <c r="F665" s="9"/>
      <c r="G665" s="72">
        <f>(A667*A668+B667*B668+C667*C668+D667*D668+E667*E668)/C665</f>
        <v>86.28</v>
      </c>
      <c r="H665" s="9"/>
      <c r="I665" s="9"/>
      <c r="J665" s="9"/>
      <c r="K665" s="9"/>
      <c r="L665" s="24"/>
      <c r="M665" s="9"/>
      <c r="N665" s="9"/>
      <c r="O665" s="9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1"/>
      <c r="BH665" s="11"/>
      <c r="BI665" s="11"/>
      <c r="BJ665" s="11"/>
      <c r="BK665" s="11"/>
      <c r="BL665" s="11"/>
    </row>
    <row r="666" spans="1:64" s="2" customFormat="1" ht="14">
      <c r="A666" s="78" t="s">
        <v>1085</v>
      </c>
      <c r="B666" s="78" t="s">
        <v>1086</v>
      </c>
      <c r="C666" s="78" t="s">
        <v>1087</v>
      </c>
      <c r="D666" s="78" t="s">
        <v>1088</v>
      </c>
      <c r="E666" s="78" t="s">
        <v>1089</v>
      </c>
      <c r="F666" s="32"/>
      <c r="G666" s="9"/>
      <c r="H666" s="9"/>
      <c r="I666" s="9"/>
      <c r="J666" s="9"/>
      <c r="K666" s="9"/>
      <c r="L666" s="9"/>
      <c r="M666" s="24"/>
      <c r="N666" s="9"/>
      <c r="O666" s="9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1"/>
      <c r="BH666" s="11"/>
      <c r="BI666" s="11"/>
      <c r="BJ666" s="11"/>
      <c r="BK666" s="11"/>
      <c r="BL666" s="11"/>
    </row>
    <row r="667" spans="1:64" s="1" customFormat="1" ht="14">
      <c r="A667" s="32">
        <v>6</v>
      </c>
      <c r="B667" s="32">
        <v>6</v>
      </c>
      <c r="C667" s="32">
        <v>3</v>
      </c>
      <c r="D667" s="32">
        <v>6</v>
      </c>
      <c r="E667" s="32">
        <v>4</v>
      </c>
      <c r="F667" s="32"/>
      <c r="G667" s="9"/>
      <c r="H667" s="9"/>
      <c r="I667" s="9"/>
      <c r="J667" s="9"/>
      <c r="K667" s="9"/>
      <c r="L667" s="9"/>
      <c r="M667" s="24"/>
      <c r="N667" s="9"/>
      <c r="O667" s="9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1"/>
      <c r="BH667" s="11"/>
      <c r="BI667" s="11"/>
      <c r="BJ667" s="11"/>
      <c r="BK667" s="11"/>
      <c r="BL667" s="11"/>
    </row>
    <row r="668" spans="1:64" s="2" customFormat="1" ht="14">
      <c r="A668" s="19">
        <v>89</v>
      </c>
      <c r="B668" s="19">
        <v>85</v>
      </c>
      <c r="C668" s="19">
        <v>91</v>
      </c>
      <c r="D668" s="19">
        <v>91</v>
      </c>
      <c r="E668" s="19">
        <v>73.5</v>
      </c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1"/>
      <c r="BH668" s="11"/>
      <c r="BI668" s="11"/>
      <c r="BJ668" s="11"/>
      <c r="BK668" s="11"/>
      <c r="BL668" s="11"/>
    </row>
    <row r="669" spans="1:64" s="1" customFormat="1" ht="14">
      <c r="A669" s="29" t="s">
        <v>1090</v>
      </c>
      <c r="B669" s="20" t="s">
        <v>2</v>
      </c>
      <c r="C669" s="20">
        <v>32</v>
      </c>
      <c r="D669" s="20" t="s">
        <v>3</v>
      </c>
      <c r="E669" s="32" t="s">
        <v>1091</v>
      </c>
      <c r="F669" s="20" t="s">
        <v>5</v>
      </c>
      <c r="G669" s="72">
        <f>(A671*A672+B671*B672+C671*C672+D671*D672+E671*E672+F671*F672)/C669</f>
        <v>96.59375</v>
      </c>
      <c r="H669" s="9"/>
      <c r="I669" s="9"/>
      <c r="J669" s="9"/>
      <c r="K669" s="9"/>
      <c r="L669" s="24"/>
      <c r="M669" s="9"/>
      <c r="N669" s="9"/>
      <c r="O669" s="9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1"/>
      <c r="BH669" s="11"/>
      <c r="BI669" s="11"/>
      <c r="BJ669" s="11"/>
      <c r="BK669" s="11"/>
      <c r="BL669" s="11"/>
    </row>
    <row r="670" spans="1:64" s="2" customFormat="1" ht="14">
      <c r="A670" s="77" t="s">
        <v>1092</v>
      </c>
      <c r="B670" s="77" t="s">
        <v>1093</v>
      </c>
      <c r="C670" s="77" t="s">
        <v>1094</v>
      </c>
      <c r="D670" s="77" t="s">
        <v>1095</v>
      </c>
      <c r="E670" s="20" t="s">
        <v>1087</v>
      </c>
      <c r="F670" s="20" t="s">
        <v>1096</v>
      </c>
      <c r="G670" s="20"/>
      <c r="H670" s="9"/>
      <c r="I670" s="9"/>
      <c r="J670" s="9"/>
      <c r="K670" s="9"/>
      <c r="L670" s="9"/>
      <c r="M670" s="24"/>
      <c r="N670" s="9"/>
      <c r="O670" s="9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1"/>
      <c r="BH670" s="11"/>
      <c r="BI670" s="11"/>
      <c r="BJ670" s="11"/>
      <c r="BK670" s="11"/>
      <c r="BL670" s="11"/>
    </row>
    <row r="671" spans="1:64" s="1" customFormat="1" ht="14">
      <c r="A671" s="20">
        <v>6</v>
      </c>
      <c r="B671" s="20">
        <v>6</v>
      </c>
      <c r="C671" s="20">
        <v>6</v>
      </c>
      <c r="D671" s="20">
        <v>5</v>
      </c>
      <c r="E671" s="20">
        <v>3</v>
      </c>
      <c r="F671" s="20">
        <v>6</v>
      </c>
      <c r="G671" s="20"/>
      <c r="H671" s="9"/>
      <c r="I671" s="9"/>
      <c r="J671" s="9"/>
      <c r="K671" s="9"/>
      <c r="L671" s="9"/>
      <c r="M671" s="24"/>
      <c r="N671" s="9"/>
      <c r="O671" s="9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</row>
    <row r="672" spans="1:64" s="2" customFormat="1" ht="14">
      <c r="A672" s="31">
        <v>97</v>
      </c>
      <c r="B672" s="31">
        <v>98</v>
      </c>
      <c r="C672" s="31">
        <v>98</v>
      </c>
      <c r="D672" s="31">
        <v>98</v>
      </c>
      <c r="E672" s="31">
        <v>91</v>
      </c>
      <c r="F672" s="31">
        <v>95</v>
      </c>
      <c r="G672" s="31"/>
      <c r="H672" s="19"/>
      <c r="I672" s="19"/>
      <c r="J672" s="19"/>
      <c r="K672" s="19"/>
      <c r="L672" s="19"/>
      <c r="M672" s="19"/>
      <c r="N672" s="19"/>
      <c r="O672" s="19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1"/>
      <c r="BH672" s="11"/>
      <c r="BI672" s="11"/>
      <c r="BJ672" s="11"/>
      <c r="BK672" s="11"/>
      <c r="BL672" s="11"/>
    </row>
    <row r="673" spans="1:64" s="1" customFormat="1" ht="14">
      <c r="A673" s="17" t="s">
        <v>1097</v>
      </c>
      <c r="B673" s="9" t="s">
        <v>2</v>
      </c>
      <c r="C673" s="9">
        <v>33</v>
      </c>
      <c r="D673" s="9" t="s">
        <v>3</v>
      </c>
      <c r="E673" s="37" t="s">
        <v>1098</v>
      </c>
      <c r="F673" s="9" t="s">
        <v>5</v>
      </c>
      <c r="G673" s="72">
        <f>(A675*A676+B675*B676+C675*C676+D675*D676+E675*E676+F675*F676+G675*G676)/C673</f>
        <v>94.393939393939391</v>
      </c>
      <c r="H673" s="9"/>
      <c r="I673" s="9"/>
      <c r="J673" s="9"/>
      <c r="K673" s="9"/>
      <c r="L673" s="24"/>
      <c r="M673" s="9"/>
      <c r="N673" s="9"/>
      <c r="O673" s="9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1"/>
      <c r="BH673" s="11"/>
      <c r="BI673" s="11"/>
      <c r="BJ673" s="11"/>
      <c r="BK673" s="11"/>
      <c r="BL673" s="11"/>
    </row>
    <row r="674" spans="1:64" s="2" customFormat="1" ht="14">
      <c r="A674" s="58" t="s">
        <v>1099</v>
      </c>
      <c r="B674" s="58" t="s">
        <v>1100</v>
      </c>
      <c r="C674" s="58" t="s">
        <v>1101</v>
      </c>
      <c r="D674" s="58" t="s">
        <v>1102</v>
      </c>
      <c r="E674" s="58" t="s">
        <v>1103</v>
      </c>
      <c r="F674" s="37" t="s">
        <v>1104</v>
      </c>
      <c r="G674" s="37" t="s">
        <v>1105</v>
      </c>
      <c r="H674" s="9"/>
      <c r="I674" s="9"/>
      <c r="J674" s="9"/>
      <c r="K674" s="9"/>
      <c r="L674" s="9"/>
      <c r="M674" s="24"/>
      <c r="N674" s="9"/>
      <c r="O674" s="9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1"/>
      <c r="BH674" s="11"/>
      <c r="BI674" s="11"/>
      <c r="BJ674" s="11"/>
      <c r="BK674" s="11"/>
      <c r="BL674" s="11"/>
    </row>
    <row r="675" spans="1:64" s="1" customFormat="1" ht="14">
      <c r="A675" s="20">
        <v>2</v>
      </c>
      <c r="B675" s="20">
        <v>6</v>
      </c>
      <c r="C675" s="20">
        <v>5</v>
      </c>
      <c r="D675" s="20">
        <v>5</v>
      </c>
      <c r="E675" s="20">
        <v>4</v>
      </c>
      <c r="F675" s="9">
        <v>5</v>
      </c>
      <c r="G675" s="9">
        <v>6</v>
      </c>
      <c r="H675" s="9"/>
      <c r="I675" s="9"/>
      <c r="J675" s="9"/>
      <c r="K675" s="9"/>
      <c r="L675" s="9"/>
      <c r="M675" s="24"/>
      <c r="N675" s="9"/>
      <c r="O675" s="9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1"/>
      <c r="BH675" s="11"/>
      <c r="BI675" s="11"/>
      <c r="BJ675" s="11"/>
      <c r="BK675" s="11"/>
      <c r="BL675" s="11"/>
    </row>
    <row r="676" spans="1:64" s="2" customFormat="1" ht="14">
      <c r="A676" s="31">
        <v>96</v>
      </c>
      <c r="B676" s="31">
        <v>93</v>
      </c>
      <c r="C676" s="31">
        <v>93</v>
      </c>
      <c r="D676" s="31">
        <v>90</v>
      </c>
      <c r="E676" s="31">
        <v>98</v>
      </c>
      <c r="F676" s="19">
        <v>94</v>
      </c>
      <c r="G676" s="19">
        <v>98</v>
      </c>
      <c r="H676" s="19"/>
      <c r="I676" s="19"/>
      <c r="J676" s="19"/>
      <c r="K676" s="19"/>
      <c r="L676" s="19"/>
      <c r="M676" s="19"/>
      <c r="N676" s="19"/>
      <c r="O676" s="19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1"/>
      <c r="BH676" s="11"/>
      <c r="BI676" s="11"/>
      <c r="BJ676" s="11"/>
      <c r="BK676" s="11"/>
      <c r="BL676" s="11"/>
    </row>
    <row r="677" spans="1:64" s="1" customFormat="1" ht="14">
      <c r="A677" s="17" t="s">
        <v>1106</v>
      </c>
      <c r="B677" s="20" t="s">
        <v>2</v>
      </c>
      <c r="C677" s="9">
        <v>30</v>
      </c>
      <c r="D677" s="9" t="s">
        <v>3</v>
      </c>
      <c r="E677" s="37" t="s">
        <v>923</v>
      </c>
      <c r="F677" s="9"/>
      <c r="G677" s="72">
        <f>(A679*A680+B679*B680+C679*C680+D679*D680+E679*E680+F679*F680)/C677</f>
        <v>92</v>
      </c>
      <c r="H677" s="9"/>
      <c r="I677" s="9"/>
      <c r="J677" s="9"/>
      <c r="K677" s="9"/>
      <c r="L677" s="24"/>
      <c r="M677" s="9"/>
      <c r="N677" s="9"/>
      <c r="O677" s="9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1"/>
      <c r="BH677" s="11"/>
      <c r="BI677" s="11"/>
      <c r="BJ677" s="11"/>
      <c r="BK677" s="11"/>
      <c r="BL677" s="11"/>
    </row>
    <row r="678" spans="1:64" s="2" customFormat="1" ht="14">
      <c r="A678" s="58" t="s">
        <v>1107</v>
      </c>
      <c r="B678" s="58" t="s">
        <v>1108</v>
      </c>
      <c r="C678" s="58" t="s">
        <v>1089</v>
      </c>
      <c r="D678" s="58" t="s">
        <v>1109</v>
      </c>
      <c r="E678" s="58" t="s">
        <v>1110</v>
      </c>
      <c r="F678" s="58" t="s">
        <v>1111</v>
      </c>
      <c r="G678" s="9"/>
      <c r="H678" s="9"/>
      <c r="I678" s="9"/>
      <c r="J678" s="9"/>
      <c r="K678" s="9"/>
      <c r="L678" s="9"/>
      <c r="M678" s="24"/>
      <c r="N678" s="9"/>
      <c r="O678" s="9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1"/>
      <c r="BH678" s="11"/>
      <c r="BI678" s="11"/>
      <c r="BJ678" s="11"/>
      <c r="BK678" s="11"/>
      <c r="BL678" s="11"/>
    </row>
    <row r="679" spans="1:64" s="1" customFormat="1" ht="14">
      <c r="A679" s="20">
        <v>5</v>
      </c>
      <c r="B679" s="20">
        <v>6</v>
      </c>
      <c r="C679" s="20">
        <v>2</v>
      </c>
      <c r="D679" s="20">
        <v>6</v>
      </c>
      <c r="E679" s="20">
        <v>6</v>
      </c>
      <c r="F679" s="9">
        <v>5</v>
      </c>
      <c r="G679" s="9"/>
      <c r="H679" s="9"/>
      <c r="I679" s="9"/>
      <c r="J679" s="9"/>
      <c r="K679" s="9"/>
      <c r="L679" s="9"/>
      <c r="M679" s="24"/>
      <c r="N679" s="9"/>
      <c r="O679" s="9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1"/>
      <c r="BH679" s="11"/>
      <c r="BI679" s="11"/>
      <c r="BJ679" s="11"/>
      <c r="BK679" s="11"/>
      <c r="BL679" s="11"/>
    </row>
    <row r="680" spans="1:64" s="2" customFormat="1" ht="14">
      <c r="A680" s="19">
        <v>95</v>
      </c>
      <c r="B680" s="19">
        <v>94</v>
      </c>
      <c r="C680" s="19">
        <v>73.5</v>
      </c>
      <c r="D680" s="19">
        <v>98</v>
      </c>
      <c r="E680" s="19">
        <v>93.5</v>
      </c>
      <c r="F680" s="19">
        <v>85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1"/>
      <c r="BH680" s="11"/>
      <c r="BI680" s="11"/>
      <c r="BJ680" s="11"/>
      <c r="BK680" s="11"/>
      <c r="BL680" s="11"/>
    </row>
    <row r="681" spans="1:64" s="1" customFormat="1" ht="14">
      <c r="A681" s="17" t="s">
        <v>1112</v>
      </c>
      <c r="B681" s="20" t="s">
        <v>2</v>
      </c>
      <c r="C681" s="9">
        <v>30</v>
      </c>
      <c r="D681" s="9" t="s">
        <v>3</v>
      </c>
      <c r="E681" s="9" t="s">
        <v>908</v>
      </c>
      <c r="F681" s="9"/>
      <c r="G681" s="72">
        <f>(A683*A684+B683*B684+C683*C684+D683*D684+E683*E684+F683*F684+G683*G684)/C681</f>
        <v>89.816666666666663</v>
      </c>
      <c r="H681" s="9"/>
      <c r="I681" s="9"/>
      <c r="J681" s="9"/>
      <c r="K681" s="9"/>
      <c r="L681" s="24"/>
      <c r="M681" s="9"/>
      <c r="N681" s="9"/>
      <c r="O681" s="9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1"/>
      <c r="BH681" s="11"/>
      <c r="BI681" s="11"/>
      <c r="BJ681" s="11"/>
      <c r="BK681" s="11"/>
      <c r="BL681" s="11"/>
    </row>
    <row r="682" spans="1:64" s="2" customFormat="1" ht="14">
      <c r="A682" s="58" t="s">
        <v>1113</v>
      </c>
      <c r="B682" s="58" t="s">
        <v>1114</v>
      </c>
      <c r="C682" s="58" t="s">
        <v>1115</v>
      </c>
      <c r="D682" s="58" t="s">
        <v>1116</v>
      </c>
      <c r="E682" s="58" t="s">
        <v>1117</v>
      </c>
      <c r="F682" s="37" t="s">
        <v>1118</v>
      </c>
      <c r="G682" s="37" t="s">
        <v>1099</v>
      </c>
      <c r="H682" s="9"/>
      <c r="I682" s="9"/>
      <c r="J682" s="9"/>
      <c r="K682" s="9"/>
      <c r="L682" s="9"/>
      <c r="M682" s="24"/>
      <c r="N682" s="9"/>
      <c r="O682" s="9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1"/>
      <c r="BH682" s="11"/>
      <c r="BI682" s="11"/>
      <c r="BJ682" s="11"/>
      <c r="BK682" s="11"/>
      <c r="BL682" s="11"/>
    </row>
    <row r="683" spans="1:64" s="1" customFormat="1" ht="14">
      <c r="A683" s="20">
        <v>5</v>
      </c>
      <c r="B683" s="20">
        <v>5</v>
      </c>
      <c r="C683" s="20">
        <v>6</v>
      </c>
      <c r="D683" s="20">
        <v>5</v>
      </c>
      <c r="E683" s="20">
        <v>1</v>
      </c>
      <c r="F683" s="9">
        <v>6</v>
      </c>
      <c r="G683" s="9">
        <v>2</v>
      </c>
      <c r="H683" s="9"/>
      <c r="I683" s="9"/>
      <c r="J683" s="9"/>
      <c r="K683" s="9"/>
      <c r="L683" s="9"/>
      <c r="M683" s="24"/>
      <c r="N683" s="9"/>
      <c r="O683" s="9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</row>
    <row r="684" spans="1:64" s="2" customFormat="1" ht="14">
      <c r="A684" s="19">
        <v>84</v>
      </c>
      <c r="B684" s="19">
        <v>93.5</v>
      </c>
      <c r="C684" s="19">
        <v>88.5</v>
      </c>
      <c r="D684" s="19">
        <v>84</v>
      </c>
      <c r="E684" s="19">
        <v>94</v>
      </c>
      <c r="F684" s="19">
        <v>95</v>
      </c>
      <c r="G684" s="19">
        <v>96</v>
      </c>
      <c r="H684" s="19"/>
      <c r="I684" s="19"/>
      <c r="J684" s="19"/>
      <c r="K684" s="19"/>
      <c r="L684" s="19"/>
      <c r="M684" s="19"/>
      <c r="N684" s="19"/>
      <c r="O684" s="19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</row>
    <row r="685" spans="1:64" s="1" customFormat="1" ht="14">
      <c r="A685" s="17" t="s">
        <v>1119</v>
      </c>
      <c r="B685" s="37" t="s">
        <v>2</v>
      </c>
      <c r="C685" s="9">
        <v>33</v>
      </c>
      <c r="D685" s="37" t="s">
        <v>3</v>
      </c>
      <c r="E685" s="37" t="s">
        <v>1120</v>
      </c>
      <c r="F685" s="37" t="s">
        <v>5</v>
      </c>
      <c r="G685" s="72">
        <f>(A687*A688+B687*B688+C687*C688+D687*D688+E687*E688+F687*F688)/C685</f>
        <v>87.090909090909093</v>
      </c>
      <c r="H685" s="9"/>
      <c r="I685" s="9"/>
      <c r="J685" s="9"/>
      <c r="K685" s="9"/>
      <c r="L685" s="24"/>
      <c r="M685" s="9"/>
      <c r="N685" s="9"/>
      <c r="O685" s="9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1"/>
      <c r="BH685" s="11"/>
      <c r="BI685" s="11"/>
      <c r="BJ685" s="11"/>
      <c r="BK685" s="11"/>
      <c r="BL685" s="11"/>
    </row>
    <row r="686" spans="1:64" s="2" customFormat="1" ht="14">
      <c r="A686" s="58" t="s">
        <v>1121</v>
      </c>
      <c r="B686" s="58" t="s">
        <v>1122</v>
      </c>
      <c r="C686" s="58" t="s">
        <v>1117</v>
      </c>
      <c r="D686" s="58" t="s">
        <v>781</v>
      </c>
      <c r="E686" s="58" t="s">
        <v>1123</v>
      </c>
      <c r="F686" s="37" t="s">
        <v>631</v>
      </c>
      <c r="G686" s="9"/>
      <c r="H686" s="9"/>
      <c r="I686" s="9"/>
      <c r="J686" s="9"/>
      <c r="K686" s="9"/>
      <c r="L686" s="9"/>
      <c r="M686" s="24"/>
      <c r="N686" s="9"/>
      <c r="O686" s="9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1"/>
      <c r="BH686" s="11"/>
      <c r="BI686" s="11"/>
      <c r="BJ686" s="11"/>
      <c r="BK686" s="11"/>
      <c r="BL686" s="11"/>
    </row>
    <row r="687" spans="1:64" s="1" customFormat="1" ht="14">
      <c r="A687" s="20">
        <v>5</v>
      </c>
      <c r="B687" s="20">
        <v>6</v>
      </c>
      <c r="C687" s="20">
        <v>4</v>
      </c>
      <c r="D687" s="20">
        <v>6</v>
      </c>
      <c r="E687" s="20">
        <v>6</v>
      </c>
      <c r="F687" s="9">
        <v>6</v>
      </c>
      <c r="G687" s="9"/>
      <c r="H687" s="9"/>
      <c r="I687" s="9"/>
      <c r="J687" s="9"/>
      <c r="K687" s="9"/>
      <c r="L687" s="9"/>
      <c r="M687" s="24"/>
      <c r="N687" s="9"/>
      <c r="O687" s="9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1"/>
      <c r="BH687" s="11"/>
      <c r="BI687" s="11"/>
      <c r="BJ687" s="11"/>
      <c r="BK687" s="11"/>
      <c r="BL687" s="11"/>
    </row>
    <row r="688" spans="1:64" s="2" customFormat="1" ht="14">
      <c r="A688" s="19">
        <v>91</v>
      </c>
      <c r="B688" s="19">
        <v>68</v>
      </c>
      <c r="C688" s="19">
        <v>94</v>
      </c>
      <c r="D688" s="19">
        <v>95</v>
      </c>
      <c r="E688" s="19">
        <v>81.5</v>
      </c>
      <c r="F688" s="19">
        <v>96</v>
      </c>
      <c r="G688" s="19"/>
      <c r="H688" s="19"/>
      <c r="I688" s="19"/>
      <c r="J688" s="19"/>
      <c r="K688" s="19"/>
      <c r="L688" s="19"/>
      <c r="M688" s="19"/>
      <c r="N688" s="19"/>
      <c r="O688" s="19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1"/>
      <c r="BH688" s="11"/>
      <c r="BI688" s="11"/>
      <c r="BJ688" s="11"/>
      <c r="BK688" s="11"/>
      <c r="BL688" s="11"/>
    </row>
    <row r="689" spans="1:64" s="1" customFormat="1" ht="14">
      <c r="A689" s="29" t="s">
        <v>1124</v>
      </c>
      <c r="B689" s="37" t="s">
        <v>2</v>
      </c>
      <c r="C689" s="9">
        <v>22</v>
      </c>
      <c r="D689" s="9" t="s">
        <v>3</v>
      </c>
      <c r="E689" s="20" t="s">
        <v>902</v>
      </c>
      <c r="F689" s="9"/>
      <c r="G689" s="72">
        <f>(A691*A692+B691*B692+C691*C692+D691*D692+E691*E692)/C689</f>
        <v>96.36363636363636</v>
      </c>
      <c r="H689" s="9"/>
      <c r="I689" s="9"/>
      <c r="J689" s="9"/>
      <c r="K689" s="9"/>
      <c r="L689" s="24"/>
      <c r="M689" s="9"/>
      <c r="N689" s="9"/>
      <c r="O689" s="9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1"/>
      <c r="BH689" s="11"/>
      <c r="BI689" s="11"/>
      <c r="BJ689" s="11"/>
      <c r="BK689" s="11"/>
      <c r="BL689" s="11"/>
    </row>
    <row r="690" spans="1:64" s="2" customFormat="1" ht="14">
      <c r="A690" s="58" t="s">
        <v>1125</v>
      </c>
      <c r="B690" s="58" t="s">
        <v>1126</v>
      </c>
      <c r="C690" s="58" t="s">
        <v>1127</v>
      </c>
      <c r="D690" s="58" t="s">
        <v>1128</v>
      </c>
      <c r="E690" s="58" t="s">
        <v>1129</v>
      </c>
      <c r="F690" s="58"/>
      <c r="G690" s="9"/>
      <c r="H690" s="9"/>
      <c r="I690" s="9"/>
      <c r="J690" s="9"/>
      <c r="K690" s="9"/>
      <c r="L690" s="9"/>
      <c r="M690" s="24"/>
      <c r="N690" s="9"/>
      <c r="O690" s="9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1"/>
      <c r="BH690" s="11"/>
      <c r="BI690" s="11"/>
      <c r="BJ690" s="11"/>
      <c r="BK690" s="11"/>
      <c r="BL690" s="11"/>
    </row>
    <row r="691" spans="1:64" s="1" customFormat="1" ht="14">
      <c r="A691" s="20">
        <v>5</v>
      </c>
      <c r="B691" s="20">
        <v>4</v>
      </c>
      <c r="C691" s="20">
        <v>4</v>
      </c>
      <c r="D691" s="20">
        <v>3</v>
      </c>
      <c r="E691" s="20">
        <v>6</v>
      </c>
      <c r="F691" s="9"/>
      <c r="G691" s="9"/>
      <c r="H691" s="9"/>
      <c r="I691" s="9"/>
      <c r="J691" s="9"/>
      <c r="K691" s="9"/>
      <c r="L691" s="9"/>
      <c r="M691" s="24"/>
      <c r="N691" s="9"/>
      <c r="O691" s="9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1"/>
      <c r="BH691" s="11"/>
      <c r="BI691" s="11"/>
      <c r="BJ691" s="11"/>
      <c r="BK691" s="11"/>
      <c r="BL691" s="11"/>
    </row>
    <row r="692" spans="1:64" s="2" customFormat="1" ht="14">
      <c r="A692" s="19">
        <v>93</v>
      </c>
      <c r="B692" s="19">
        <v>96</v>
      </c>
      <c r="C692" s="19">
        <v>98</v>
      </c>
      <c r="D692" s="19">
        <v>97</v>
      </c>
      <c r="E692" s="19">
        <v>98</v>
      </c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1"/>
      <c r="BH692" s="11"/>
      <c r="BI692" s="11"/>
      <c r="BJ692" s="11"/>
      <c r="BK692" s="11"/>
      <c r="BL692" s="11"/>
    </row>
    <row r="693" spans="1:64" s="1" customFormat="1" ht="14">
      <c r="A693" s="29" t="s">
        <v>1130</v>
      </c>
      <c r="B693" s="37" t="s">
        <v>2</v>
      </c>
      <c r="C693" s="9">
        <v>28</v>
      </c>
      <c r="D693" s="37" t="s">
        <v>3</v>
      </c>
      <c r="E693" s="37" t="s">
        <v>1131</v>
      </c>
      <c r="F693" s="37" t="s">
        <v>5</v>
      </c>
      <c r="G693" s="72">
        <f>(A695*A696+B695*B696+C695*C696+D695*D696+E695*E696+F695*F696+G695*G696+H695*H696)/C693</f>
        <v>90.178571428571431</v>
      </c>
      <c r="H693" s="9"/>
      <c r="I693" s="9"/>
      <c r="J693" s="9"/>
      <c r="K693" s="9"/>
      <c r="L693" s="24"/>
      <c r="M693" s="9"/>
      <c r="N693" s="9"/>
      <c r="O693" s="9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1"/>
      <c r="BH693" s="11"/>
      <c r="BI693" s="11"/>
      <c r="BJ693" s="11"/>
      <c r="BK693" s="11"/>
      <c r="BL693" s="11"/>
    </row>
    <row r="694" spans="1:64" s="2" customFormat="1" ht="14">
      <c r="A694" s="58" t="s">
        <v>1126</v>
      </c>
      <c r="B694" s="58" t="s">
        <v>1132</v>
      </c>
      <c r="C694" s="58" t="s">
        <v>1133</v>
      </c>
      <c r="D694" s="58" t="s">
        <v>994</v>
      </c>
      <c r="E694" s="58" t="s">
        <v>1134</v>
      </c>
      <c r="F694" s="58" t="s">
        <v>1135</v>
      </c>
      <c r="G694" s="58" t="s">
        <v>1136</v>
      </c>
      <c r="H694" s="58" t="s">
        <v>1128</v>
      </c>
      <c r="I694" s="9"/>
      <c r="J694" s="9"/>
      <c r="K694" s="9"/>
      <c r="L694" s="9"/>
      <c r="M694" s="24"/>
      <c r="N694" s="9"/>
      <c r="O694" s="9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1"/>
      <c r="BH694" s="11"/>
      <c r="BI694" s="11"/>
      <c r="BJ694" s="11"/>
      <c r="BK694" s="11"/>
      <c r="BL694" s="11"/>
    </row>
    <row r="695" spans="1:64" s="1" customFormat="1" ht="14">
      <c r="A695" s="20">
        <v>1</v>
      </c>
      <c r="B695" s="20">
        <v>4</v>
      </c>
      <c r="C695" s="20">
        <v>5</v>
      </c>
      <c r="D695" s="20">
        <v>1</v>
      </c>
      <c r="E695" s="20">
        <v>3</v>
      </c>
      <c r="F695" s="20">
        <v>6</v>
      </c>
      <c r="G695" s="20">
        <v>6</v>
      </c>
      <c r="H695" s="9">
        <v>2</v>
      </c>
      <c r="I695" s="9"/>
      <c r="J695" s="9"/>
      <c r="K695" s="9"/>
      <c r="L695" s="9"/>
      <c r="M695" s="24"/>
      <c r="N695" s="9"/>
      <c r="O695" s="9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1"/>
      <c r="BH695" s="11"/>
      <c r="BI695" s="11"/>
      <c r="BJ695" s="11"/>
      <c r="BK695" s="11"/>
      <c r="BL695" s="11"/>
    </row>
    <row r="696" spans="1:64" s="2" customFormat="1" ht="14">
      <c r="A696" s="31">
        <v>96</v>
      </c>
      <c r="B696" s="31">
        <v>78</v>
      </c>
      <c r="C696" s="31">
        <v>96</v>
      </c>
      <c r="D696" s="31">
        <v>94.5</v>
      </c>
      <c r="E696" s="31">
        <v>83.5</v>
      </c>
      <c r="F696" s="31">
        <v>96</v>
      </c>
      <c r="G696" s="31">
        <v>87</v>
      </c>
      <c r="H696" s="19">
        <v>97</v>
      </c>
      <c r="I696" s="19"/>
      <c r="J696" s="19"/>
      <c r="K696" s="19"/>
      <c r="L696" s="19"/>
      <c r="M696" s="19"/>
      <c r="N696" s="19"/>
      <c r="O696" s="19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1"/>
      <c r="BH696" s="11"/>
      <c r="BI696" s="11"/>
      <c r="BJ696" s="11"/>
      <c r="BK696" s="11"/>
      <c r="BL696" s="11"/>
    </row>
    <row r="697" spans="1:64" s="1" customFormat="1" ht="14">
      <c r="A697" s="29" t="s">
        <v>1137</v>
      </c>
      <c r="B697" s="9" t="s">
        <v>2</v>
      </c>
      <c r="C697" s="9">
        <v>26</v>
      </c>
      <c r="D697" s="9" t="s">
        <v>3</v>
      </c>
      <c r="E697" s="37" t="s">
        <v>923</v>
      </c>
      <c r="F697" s="9" t="s">
        <v>5</v>
      </c>
      <c r="G697" s="72">
        <f>(A699*A700+B699*B700+C699*C700+D699*D700+E699*E700)/C697</f>
        <v>95.230769230769226</v>
      </c>
      <c r="H697" s="9"/>
      <c r="I697" s="9"/>
      <c r="J697" s="9"/>
      <c r="K697" s="9"/>
      <c r="L697" s="24"/>
      <c r="M697" s="9"/>
      <c r="N697" s="9"/>
      <c r="O697" s="9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  <c r="BC697" s="11"/>
      <c r="BD697" s="11"/>
      <c r="BE697" s="11"/>
      <c r="BF697" s="11"/>
      <c r="BG697" s="11"/>
      <c r="BH697" s="11"/>
      <c r="BI697" s="11"/>
      <c r="BJ697" s="11"/>
      <c r="BK697" s="11"/>
      <c r="BL697" s="11"/>
    </row>
    <row r="698" spans="1:64" s="2" customFormat="1" ht="14">
      <c r="A698" s="58" t="s">
        <v>1138</v>
      </c>
      <c r="B698" s="58" t="s">
        <v>1139</v>
      </c>
      <c r="C698" s="58" t="s">
        <v>951</v>
      </c>
      <c r="D698" s="58" t="s">
        <v>1140</v>
      </c>
      <c r="E698" s="58" t="s">
        <v>1141</v>
      </c>
      <c r="F698" s="20"/>
      <c r="G698" s="20"/>
      <c r="H698" s="9"/>
      <c r="I698" s="9"/>
      <c r="J698" s="9"/>
      <c r="K698" s="9"/>
      <c r="L698" s="9"/>
      <c r="M698" s="24"/>
      <c r="N698" s="9"/>
      <c r="O698" s="9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  <c r="BF698" s="11"/>
      <c r="BG698" s="11"/>
      <c r="BH698" s="11"/>
      <c r="BI698" s="11"/>
      <c r="BJ698" s="11"/>
      <c r="BK698" s="11"/>
      <c r="BL698" s="11"/>
    </row>
    <row r="699" spans="1:64" s="1" customFormat="1" ht="14">
      <c r="A699" s="20">
        <v>5</v>
      </c>
      <c r="B699" s="20">
        <v>6</v>
      </c>
      <c r="C699" s="20">
        <v>4</v>
      </c>
      <c r="D699" s="20">
        <v>5</v>
      </c>
      <c r="E699" s="20">
        <v>6</v>
      </c>
      <c r="F699" s="20"/>
      <c r="G699" s="20"/>
      <c r="H699" s="9"/>
      <c r="I699" s="9"/>
      <c r="J699" s="9"/>
      <c r="K699" s="9"/>
      <c r="L699" s="9"/>
      <c r="M699" s="24"/>
      <c r="N699" s="9"/>
      <c r="O699" s="9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  <c r="BC699" s="11"/>
      <c r="BD699" s="11"/>
      <c r="BE699" s="11"/>
      <c r="BF699" s="11"/>
      <c r="BG699" s="11"/>
      <c r="BH699" s="11"/>
      <c r="BI699" s="11"/>
      <c r="BJ699" s="11"/>
      <c r="BK699" s="11"/>
      <c r="BL699" s="11"/>
    </row>
    <row r="700" spans="1:64" s="2" customFormat="1" ht="14">
      <c r="A700" s="19">
        <v>96</v>
      </c>
      <c r="B700" s="19">
        <v>89</v>
      </c>
      <c r="C700" s="19">
        <v>96</v>
      </c>
      <c r="D700" s="19">
        <v>98</v>
      </c>
      <c r="E700" s="19">
        <v>98</v>
      </c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  <c r="BC700" s="11"/>
      <c r="BD700" s="11"/>
      <c r="BE700" s="11"/>
      <c r="BF700" s="11"/>
      <c r="BG700" s="11"/>
      <c r="BH700" s="11"/>
      <c r="BI700" s="11"/>
      <c r="BJ700" s="11"/>
      <c r="BK700" s="11"/>
      <c r="BL700" s="11"/>
    </row>
    <row r="701" spans="1:64" s="15" customFormat="1" ht="24">
      <c r="A701" s="101" t="s">
        <v>1142</v>
      </c>
      <c r="B701" s="101"/>
      <c r="C701" s="101"/>
      <c r="D701" s="101"/>
      <c r="E701" s="101"/>
      <c r="F701" s="101"/>
      <c r="G701" s="101"/>
      <c r="H701" s="101"/>
      <c r="I701" s="101"/>
      <c r="J701" s="101"/>
      <c r="K701" s="101"/>
      <c r="L701" s="101"/>
      <c r="M701" s="101"/>
      <c r="N701" s="101"/>
      <c r="O701" s="101"/>
    </row>
    <row r="702" spans="1:64" s="15" customFormat="1">
      <c r="A702" s="30" t="s">
        <v>1143</v>
      </c>
      <c r="B702" s="36" t="s">
        <v>2</v>
      </c>
      <c r="C702" s="36">
        <f>SUM(A704:K704)</f>
        <v>26</v>
      </c>
      <c r="D702" s="36" t="s">
        <v>3</v>
      </c>
      <c r="E702" s="36" t="s">
        <v>1144</v>
      </c>
      <c r="F702" s="36" t="s">
        <v>5</v>
      </c>
      <c r="G702" s="79">
        <f>(A704*A705+B704*B705+C704*C705+D704*D705+E704*E705+F704*F705+G704*G705+H704*H705+I704*I705+J704*J705+K704*K705)/C702</f>
        <v>82</v>
      </c>
      <c r="H702" s="9"/>
      <c r="I702" s="9"/>
      <c r="J702" s="81"/>
      <c r="K702" s="9"/>
      <c r="L702" s="24"/>
      <c r="M702" s="9"/>
      <c r="N702" s="9"/>
      <c r="O702" s="9"/>
    </row>
    <row r="703" spans="1:64" s="15" customFormat="1">
      <c r="A703" s="80" t="s">
        <v>1145</v>
      </c>
      <c r="B703" s="97" t="s">
        <v>1146</v>
      </c>
      <c r="C703" s="36" t="s">
        <v>1147</v>
      </c>
      <c r="D703" s="36" t="s">
        <v>1148</v>
      </c>
      <c r="E703" s="36" t="s">
        <v>1149</v>
      </c>
      <c r="F703" s="36" t="s">
        <v>1150</v>
      </c>
      <c r="G703" s="36" t="s">
        <v>1151</v>
      </c>
      <c r="H703" s="36" t="s">
        <v>1152</v>
      </c>
      <c r="I703" s="82"/>
      <c r="J703" s="81"/>
      <c r="K703" s="9"/>
      <c r="L703" s="9"/>
      <c r="M703" s="24"/>
      <c r="N703" s="9"/>
      <c r="O703" s="9"/>
    </row>
    <row r="704" spans="1:64" s="15" customFormat="1">
      <c r="A704" s="80">
        <v>4</v>
      </c>
      <c r="B704" s="97">
        <v>2</v>
      </c>
      <c r="C704" s="36">
        <v>3</v>
      </c>
      <c r="D704" s="36">
        <v>4</v>
      </c>
      <c r="E704" s="36">
        <v>5</v>
      </c>
      <c r="F704" s="36">
        <v>1</v>
      </c>
      <c r="G704" s="36">
        <v>1</v>
      </c>
      <c r="H704" s="36">
        <v>6</v>
      </c>
      <c r="I704" s="82"/>
      <c r="J704" s="81"/>
      <c r="K704" s="9"/>
      <c r="L704" s="9"/>
      <c r="M704" s="24"/>
      <c r="N704" s="9"/>
      <c r="O704" s="9"/>
    </row>
    <row r="705" spans="1:15" s="15" customFormat="1">
      <c r="A705" s="52">
        <v>85</v>
      </c>
      <c r="B705" s="98"/>
      <c r="C705" s="52">
        <v>91</v>
      </c>
      <c r="D705" s="52">
        <v>85</v>
      </c>
      <c r="E705" s="52">
        <v>87</v>
      </c>
      <c r="F705" s="52">
        <v>97</v>
      </c>
      <c r="G705" s="52">
        <v>89</v>
      </c>
      <c r="H705" s="52">
        <v>93</v>
      </c>
      <c r="I705" s="19"/>
      <c r="J705" s="89"/>
      <c r="K705" s="19"/>
      <c r="L705" s="19"/>
      <c r="M705" s="19"/>
      <c r="N705" s="19"/>
      <c r="O705" s="19"/>
    </row>
    <row r="706" spans="1:15" s="15" customFormat="1">
      <c r="A706" s="30" t="s">
        <v>1153</v>
      </c>
      <c r="B706" s="36" t="s">
        <v>2</v>
      </c>
      <c r="C706" s="36">
        <f>SUM(A708:K708)</f>
        <v>25</v>
      </c>
      <c r="D706" s="36" t="s">
        <v>3</v>
      </c>
      <c r="E706" s="36" t="s">
        <v>1154</v>
      </c>
      <c r="F706" s="36" t="s">
        <v>5</v>
      </c>
      <c r="G706" s="79">
        <f>(A708*A709+B708*B709+C708*C709+D708*D709+E708*E709+F708*F709+G708*G709+H708*H709+I708*I709+J708*J709+K708*K709)/C706</f>
        <v>94.6</v>
      </c>
      <c r="H706" s="9"/>
      <c r="I706" s="9"/>
      <c r="J706" s="81"/>
      <c r="K706" s="9"/>
      <c r="L706" s="24"/>
      <c r="M706" s="9"/>
      <c r="N706" s="9"/>
      <c r="O706" s="9"/>
    </row>
    <row r="707" spans="1:15" s="15" customFormat="1">
      <c r="A707" s="36" t="s">
        <v>1155</v>
      </c>
      <c r="B707" s="36" t="s">
        <v>1156</v>
      </c>
      <c r="C707" s="36" t="s">
        <v>1157</v>
      </c>
      <c r="D707" s="36" t="s">
        <v>1158</v>
      </c>
      <c r="E707" s="36" t="s">
        <v>1147</v>
      </c>
      <c r="F707" s="36" t="s">
        <v>1159</v>
      </c>
      <c r="G707" s="36" t="s">
        <v>1151</v>
      </c>
      <c r="H707" s="82"/>
      <c r="I707" s="82"/>
      <c r="J707" s="82"/>
      <c r="K707" s="9"/>
      <c r="L707" s="9"/>
      <c r="M707" s="9"/>
      <c r="N707" s="24"/>
      <c r="O707" s="9"/>
    </row>
    <row r="708" spans="1:15" s="15" customFormat="1">
      <c r="A708" s="36">
        <v>4</v>
      </c>
      <c r="B708" s="36">
        <v>4</v>
      </c>
      <c r="C708" s="36">
        <v>4</v>
      </c>
      <c r="D708" s="36">
        <v>4</v>
      </c>
      <c r="E708" s="36">
        <v>1</v>
      </c>
      <c r="F708" s="36">
        <v>6</v>
      </c>
      <c r="G708" s="36">
        <v>2</v>
      </c>
      <c r="H708" s="82"/>
      <c r="I708" s="82"/>
      <c r="J708" s="82"/>
      <c r="K708" s="9"/>
      <c r="L708" s="9"/>
      <c r="M708" s="9"/>
      <c r="N708" s="24"/>
      <c r="O708" s="9"/>
    </row>
    <row r="709" spans="1:15" s="15" customFormat="1">
      <c r="A709" s="52">
        <v>95</v>
      </c>
      <c r="B709" s="52">
        <v>98</v>
      </c>
      <c r="C709" s="52">
        <v>93</v>
      </c>
      <c r="D709" s="52">
        <v>91</v>
      </c>
      <c r="E709" s="52">
        <v>91</v>
      </c>
      <c r="F709" s="52">
        <v>98</v>
      </c>
      <c r="G709" s="52">
        <v>89</v>
      </c>
      <c r="H709" s="52"/>
      <c r="I709" s="19"/>
      <c r="J709" s="89"/>
      <c r="K709" s="19"/>
      <c r="L709" s="19"/>
      <c r="M709" s="19"/>
      <c r="N709" s="19"/>
      <c r="O709" s="19"/>
    </row>
    <row r="710" spans="1:15" s="15" customFormat="1">
      <c r="A710" s="30" t="s">
        <v>1160</v>
      </c>
      <c r="B710" s="36" t="s">
        <v>2</v>
      </c>
      <c r="C710" s="36">
        <f>SUM(A712:K712)</f>
        <v>27</v>
      </c>
      <c r="D710" s="36" t="s">
        <v>3</v>
      </c>
      <c r="E710" s="80" t="s">
        <v>1161</v>
      </c>
      <c r="F710" s="36" t="s">
        <v>5</v>
      </c>
      <c r="G710" s="79">
        <f>(A712*A713+B712*B713+C712*C713+D712*D713+E712*E713+F712*F713+G712*G713+H712*H713+I712*I713+J712*J713+K712*K713)/C710</f>
        <v>91.425925925925924</v>
      </c>
      <c r="H710" s="9"/>
      <c r="I710" s="9"/>
      <c r="J710" s="81"/>
      <c r="K710" s="9"/>
      <c r="L710" s="24"/>
      <c r="M710" s="9"/>
      <c r="N710" s="9"/>
      <c r="O710" s="9"/>
    </row>
    <row r="711" spans="1:15" s="15" customFormat="1">
      <c r="A711" s="83" t="s">
        <v>1162</v>
      </c>
      <c r="B711" s="80" t="s">
        <v>1163</v>
      </c>
      <c r="C711" s="36" t="s">
        <v>1164</v>
      </c>
      <c r="D711" s="36" t="s">
        <v>1165</v>
      </c>
      <c r="E711" s="36" t="s">
        <v>1166</v>
      </c>
      <c r="F711" s="36" t="s">
        <v>1167</v>
      </c>
      <c r="G711" s="36" t="s">
        <v>1150</v>
      </c>
      <c r="H711" s="36" t="s">
        <v>1168</v>
      </c>
      <c r="I711" s="36" t="s">
        <v>1169</v>
      </c>
      <c r="J711" s="36" t="s">
        <v>1151</v>
      </c>
      <c r="K711" s="82"/>
      <c r="L711" s="9"/>
      <c r="M711" s="24"/>
      <c r="N711" s="9"/>
      <c r="O711" s="9"/>
    </row>
    <row r="712" spans="1:15" s="15" customFormat="1">
      <c r="A712" s="36">
        <v>2</v>
      </c>
      <c r="B712" s="80">
        <v>4</v>
      </c>
      <c r="C712" s="36">
        <v>4</v>
      </c>
      <c r="D712" s="36">
        <v>4</v>
      </c>
      <c r="E712" s="36">
        <v>4</v>
      </c>
      <c r="F712" s="36">
        <v>1</v>
      </c>
      <c r="G712" s="36">
        <v>1</v>
      </c>
      <c r="H712" s="36">
        <v>1</v>
      </c>
      <c r="I712" s="36">
        <v>3</v>
      </c>
      <c r="J712" s="36">
        <v>3</v>
      </c>
      <c r="K712" s="82"/>
      <c r="L712" s="9"/>
      <c r="M712" s="24"/>
      <c r="N712" s="9"/>
      <c r="O712" s="9"/>
    </row>
    <row r="713" spans="1:15" s="15" customFormat="1">
      <c r="A713" s="52">
        <v>98</v>
      </c>
      <c r="B713" s="52">
        <v>93</v>
      </c>
      <c r="C713" s="52">
        <v>92</v>
      </c>
      <c r="D713" s="52">
        <v>94</v>
      </c>
      <c r="E713" s="52">
        <v>93</v>
      </c>
      <c r="F713" s="52">
        <v>91</v>
      </c>
      <c r="G713" s="52">
        <v>97</v>
      </c>
      <c r="H713" s="52">
        <v>97</v>
      </c>
      <c r="I713" s="52">
        <v>77.5</v>
      </c>
      <c r="J713" s="89">
        <v>89</v>
      </c>
      <c r="K713" s="19"/>
      <c r="L713" s="19"/>
      <c r="M713" s="19"/>
      <c r="N713" s="19"/>
      <c r="O713" s="19"/>
    </row>
    <row r="714" spans="1:15" s="15" customFormat="1">
      <c r="A714" s="30" t="s">
        <v>1170</v>
      </c>
      <c r="B714" s="36" t="s">
        <v>2</v>
      </c>
      <c r="C714" s="36">
        <f>SUM(A716:K716)</f>
        <v>27</v>
      </c>
      <c r="D714" s="36" t="s">
        <v>3</v>
      </c>
      <c r="E714" s="36" t="s">
        <v>1171</v>
      </c>
      <c r="F714" s="36" t="s">
        <v>5</v>
      </c>
      <c r="G714" s="79">
        <f>(A716*A717+B716*B717+C716*C717+D716*D717+E716*E717+F716*F717+G716*G717+H716*H717+I716*I717+J716*J717+K716*K717)/C714</f>
        <v>96.407407407407405</v>
      </c>
      <c r="H714" s="9"/>
      <c r="I714" s="9"/>
      <c r="J714" s="81"/>
      <c r="K714" s="9"/>
      <c r="L714" s="24"/>
      <c r="M714" s="9"/>
      <c r="N714" s="9"/>
      <c r="O714" s="9"/>
    </row>
    <row r="715" spans="1:15" s="15" customFormat="1" ht="12.75" customHeight="1">
      <c r="A715" s="80" t="s">
        <v>1172</v>
      </c>
      <c r="B715" s="36" t="s">
        <v>1173</v>
      </c>
      <c r="C715" s="36" t="s">
        <v>1174</v>
      </c>
      <c r="D715" s="36" t="s">
        <v>1175</v>
      </c>
      <c r="E715" s="36" t="s">
        <v>1176</v>
      </c>
      <c r="F715" s="36" t="s">
        <v>1167</v>
      </c>
      <c r="G715" s="36" t="s">
        <v>1177</v>
      </c>
      <c r="H715" s="82"/>
      <c r="I715" s="82"/>
      <c r="J715" s="81"/>
      <c r="K715" s="9"/>
      <c r="L715" s="9"/>
      <c r="M715" s="24"/>
      <c r="N715" s="9"/>
      <c r="O715" s="9"/>
    </row>
    <row r="716" spans="1:15" s="15" customFormat="1">
      <c r="A716" s="80">
        <v>4</v>
      </c>
      <c r="B716" s="36">
        <v>4</v>
      </c>
      <c r="C716" s="36">
        <v>4</v>
      </c>
      <c r="D716" s="36">
        <v>4</v>
      </c>
      <c r="E716" s="36">
        <v>4</v>
      </c>
      <c r="F716" s="36">
        <v>1</v>
      </c>
      <c r="G716" s="36">
        <v>6</v>
      </c>
      <c r="H716" s="82"/>
      <c r="I716" s="82"/>
      <c r="J716" s="81"/>
      <c r="K716" s="9"/>
      <c r="L716" s="9"/>
      <c r="M716" s="24"/>
      <c r="N716" s="9"/>
      <c r="O716" s="9"/>
    </row>
    <row r="717" spans="1:15" s="15" customFormat="1">
      <c r="A717" s="84">
        <v>97</v>
      </c>
      <c r="B717" s="52">
        <v>97</v>
      </c>
      <c r="C717" s="52">
        <v>95</v>
      </c>
      <c r="D717" s="52">
        <v>97</v>
      </c>
      <c r="E717" s="52">
        <v>95</v>
      </c>
      <c r="F717" s="52">
        <v>91</v>
      </c>
      <c r="G717" s="52">
        <v>98</v>
      </c>
      <c r="H717" s="19"/>
      <c r="I717" s="19"/>
      <c r="J717" s="89"/>
      <c r="K717" s="19"/>
      <c r="L717" s="19"/>
      <c r="M717" s="19"/>
      <c r="N717" s="19"/>
      <c r="O717" s="19"/>
    </row>
    <row r="718" spans="1:15" s="16" customFormat="1">
      <c r="A718" s="30" t="s">
        <v>1178</v>
      </c>
      <c r="B718" s="36" t="s">
        <v>2</v>
      </c>
      <c r="C718" s="36">
        <f>SUM(A720:K720)</f>
        <v>23</v>
      </c>
      <c r="D718" s="36" t="s">
        <v>3</v>
      </c>
      <c r="E718" s="36" t="s">
        <v>1171</v>
      </c>
      <c r="F718" s="36" t="s">
        <v>5</v>
      </c>
      <c r="G718" s="79">
        <f>(A720*A721+B720*B721+C720*C721+D720*D721+E720*E721+F720*F721+G720*G721+H720*H721+I720*I721+J720*J721+K720*K721)/C718</f>
        <v>95.956521739130437</v>
      </c>
      <c r="H718" s="9"/>
      <c r="I718" s="9"/>
      <c r="J718" s="81"/>
      <c r="K718" s="9"/>
      <c r="L718" s="24"/>
      <c r="M718" s="9"/>
      <c r="N718" s="9"/>
      <c r="O718" s="9"/>
    </row>
    <row r="719" spans="1:15" s="16" customFormat="1">
      <c r="A719" s="80" t="s">
        <v>1179</v>
      </c>
      <c r="B719" s="36" t="s">
        <v>1180</v>
      </c>
      <c r="C719" s="36" t="s">
        <v>1181</v>
      </c>
      <c r="D719" s="36" t="s">
        <v>1182</v>
      </c>
      <c r="E719" s="36" t="s">
        <v>1167</v>
      </c>
      <c r="F719" s="36" t="s">
        <v>1150</v>
      </c>
      <c r="G719" s="36"/>
      <c r="H719" s="9"/>
      <c r="I719" s="9"/>
      <c r="J719" s="81"/>
      <c r="K719" s="9"/>
      <c r="L719" s="9"/>
      <c r="M719" s="24"/>
      <c r="N719" s="9"/>
      <c r="O719" s="9"/>
    </row>
    <row r="720" spans="1:15" s="16" customFormat="1">
      <c r="A720" s="80">
        <v>4</v>
      </c>
      <c r="B720" s="36">
        <v>4</v>
      </c>
      <c r="C720" s="36">
        <v>4</v>
      </c>
      <c r="D720" s="36">
        <v>4</v>
      </c>
      <c r="E720" s="36">
        <v>4</v>
      </c>
      <c r="F720" s="85">
        <v>3</v>
      </c>
      <c r="G720" s="36"/>
      <c r="H720" s="9"/>
      <c r="I720" s="9"/>
      <c r="J720" s="81"/>
      <c r="K720" s="9"/>
      <c r="L720" s="9"/>
      <c r="M720" s="24"/>
      <c r="N720" s="9"/>
      <c r="O720" s="9"/>
    </row>
    <row r="721" spans="1:15" s="16" customFormat="1">
      <c r="A721" s="52">
        <v>96</v>
      </c>
      <c r="B721" s="52">
        <v>98</v>
      </c>
      <c r="C721" s="52">
        <v>96</v>
      </c>
      <c r="D721" s="52">
        <v>98</v>
      </c>
      <c r="E721" s="52">
        <v>91</v>
      </c>
      <c r="F721" s="52">
        <v>97</v>
      </c>
      <c r="G721" s="52"/>
      <c r="H721" s="19"/>
      <c r="I721" s="19"/>
      <c r="J721" s="89"/>
      <c r="K721" s="19"/>
      <c r="L721" s="19"/>
      <c r="M721" s="19"/>
      <c r="N721" s="19"/>
      <c r="O721" s="19"/>
    </row>
    <row r="722" spans="1:15" s="15" customFormat="1">
      <c r="A722" s="30" t="s">
        <v>1183</v>
      </c>
      <c r="B722" s="36" t="s">
        <v>2</v>
      </c>
      <c r="C722" s="36">
        <f>SUM(A724:K724)</f>
        <v>23</v>
      </c>
      <c r="D722" s="36" t="s">
        <v>3</v>
      </c>
      <c r="E722" s="36" t="s">
        <v>1184</v>
      </c>
      <c r="F722" s="36" t="s">
        <v>5</v>
      </c>
      <c r="G722" s="79">
        <f t="shared" ref="G722" si="0">(A724*A725+B724*B725+C724*C725+D724*D725+E724*E725+F724*F725+G724*G725+H724*H725+I724*I725+J724*J725+K724*K725)/C722</f>
        <v>97</v>
      </c>
      <c r="H722" s="9"/>
      <c r="I722" s="9"/>
      <c r="J722" s="81"/>
      <c r="K722" s="9"/>
      <c r="L722" s="24"/>
      <c r="M722" s="9"/>
      <c r="N722" s="9"/>
      <c r="O722" s="9"/>
    </row>
    <row r="723" spans="1:15" s="15" customFormat="1">
      <c r="A723" s="80" t="s">
        <v>1185</v>
      </c>
      <c r="B723" s="36" t="s">
        <v>1186</v>
      </c>
      <c r="C723" s="36" t="s">
        <v>1187</v>
      </c>
      <c r="D723" s="36" t="s">
        <v>1188</v>
      </c>
      <c r="E723" s="36" t="s">
        <v>1150</v>
      </c>
      <c r="F723" s="36" t="s">
        <v>1189</v>
      </c>
      <c r="G723" s="36"/>
      <c r="H723" s="9"/>
      <c r="I723" s="9"/>
      <c r="J723" s="81"/>
      <c r="K723" s="9"/>
      <c r="L723" s="9"/>
      <c r="M723" s="24"/>
      <c r="N723" s="9"/>
      <c r="O723" s="9"/>
    </row>
    <row r="724" spans="1:15" s="15" customFormat="1">
      <c r="A724" s="80">
        <v>4</v>
      </c>
      <c r="B724" s="36">
        <v>4</v>
      </c>
      <c r="C724" s="36">
        <v>4</v>
      </c>
      <c r="D724" s="36">
        <v>4</v>
      </c>
      <c r="E724" s="36">
        <v>1</v>
      </c>
      <c r="F724" s="36">
        <v>6</v>
      </c>
      <c r="G724" s="36"/>
      <c r="H724" s="9"/>
      <c r="I724" s="9"/>
      <c r="J724" s="81"/>
      <c r="K724" s="9"/>
      <c r="L724" s="9"/>
      <c r="M724" s="24"/>
      <c r="N724" s="9"/>
      <c r="O724" s="9"/>
    </row>
    <row r="725" spans="1:15" s="15" customFormat="1">
      <c r="A725" s="52">
        <v>98</v>
      </c>
      <c r="B725" s="52">
        <v>98</v>
      </c>
      <c r="C725" s="52">
        <v>98</v>
      </c>
      <c r="D725" s="52">
        <v>97</v>
      </c>
      <c r="E725" s="52">
        <v>97</v>
      </c>
      <c r="F725" s="52">
        <v>95</v>
      </c>
      <c r="G725" s="52"/>
      <c r="H725" s="19"/>
      <c r="I725" s="19"/>
      <c r="J725" s="89"/>
      <c r="K725" s="19"/>
      <c r="L725" s="19"/>
      <c r="M725" s="19"/>
      <c r="N725" s="19"/>
      <c r="O725" s="19"/>
    </row>
    <row r="726" spans="1:15" s="15" customFormat="1">
      <c r="A726" s="30" t="s">
        <v>1190</v>
      </c>
      <c r="B726" s="36" t="s">
        <v>2</v>
      </c>
      <c r="C726" s="36">
        <f>SUM(A728:K728)</f>
        <v>25</v>
      </c>
      <c r="D726" s="36" t="s">
        <v>3</v>
      </c>
      <c r="E726" s="36" t="s">
        <v>1191</v>
      </c>
      <c r="F726" s="36" t="s">
        <v>5</v>
      </c>
      <c r="G726" s="79">
        <f>(A728*A729+B728*B729+C728*C729+D728*D729+E728*E729+F728*F729+G728*G729+H728*H729+I728*I729+J728*J729+K728*K729)/C726</f>
        <v>96.18</v>
      </c>
      <c r="H726" s="9"/>
      <c r="I726" s="9"/>
      <c r="J726" s="81"/>
      <c r="K726" s="9"/>
      <c r="L726" s="24"/>
      <c r="M726" s="9"/>
      <c r="N726" s="9"/>
      <c r="O726" s="9"/>
    </row>
    <row r="727" spans="1:15" s="15" customFormat="1">
      <c r="A727" s="36" t="s">
        <v>1192</v>
      </c>
      <c r="B727" s="36" t="s">
        <v>1193</v>
      </c>
      <c r="C727" s="36" t="s">
        <v>1194</v>
      </c>
      <c r="D727" s="36" t="s">
        <v>1195</v>
      </c>
      <c r="E727" s="36" t="s">
        <v>1162</v>
      </c>
      <c r="F727" s="36" t="s">
        <v>1168</v>
      </c>
      <c r="G727" s="36" t="s">
        <v>1169</v>
      </c>
      <c r="H727" s="9"/>
      <c r="I727" s="9"/>
      <c r="J727" s="90"/>
      <c r="K727" s="42"/>
      <c r="L727" s="42"/>
      <c r="M727" s="49"/>
      <c r="N727" s="42"/>
      <c r="O727" s="42"/>
    </row>
    <row r="728" spans="1:15" s="15" customFormat="1">
      <c r="A728" s="36">
        <v>4</v>
      </c>
      <c r="B728" s="36">
        <v>4</v>
      </c>
      <c r="C728" s="36">
        <v>4</v>
      </c>
      <c r="D728" s="36">
        <v>4</v>
      </c>
      <c r="E728" s="36">
        <v>3</v>
      </c>
      <c r="F728" s="36">
        <v>5</v>
      </c>
      <c r="G728" s="36">
        <v>1</v>
      </c>
      <c r="H728" s="9"/>
      <c r="I728" s="9"/>
      <c r="J728" s="91"/>
      <c r="K728" s="43"/>
      <c r="L728" s="43"/>
      <c r="M728" s="50"/>
      <c r="N728" s="43"/>
      <c r="O728" s="43"/>
    </row>
    <row r="729" spans="1:15" s="15" customFormat="1">
      <c r="A729" s="52">
        <v>97</v>
      </c>
      <c r="B729" s="52">
        <v>95</v>
      </c>
      <c r="C729" s="52">
        <v>97</v>
      </c>
      <c r="D729" s="52">
        <v>98</v>
      </c>
      <c r="E729" s="52">
        <v>98</v>
      </c>
      <c r="F729" s="52">
        <v>97</v>
      </c>
      <c r="G729" s="52">
        <v>77.5</v>
      </c>
      <c r="H729" s="19"/>
      <c r="I729" s="19"/>
      <c r="J729" s="92"/>
      <c r="K729" s="45"/>
      <c r="L729" s="45"/>
      <c r="M729" s="45"/>
      <c r="N729" s="45"/>
      <c r="O729" s="45"/>
    </row>
    <row r="730" spans="1:15" s="15" customFormat="1">
      <c r="A730" s="30" t="s">
        <v>1196</v>
      </c>
      <c r="B730" s="36" t="s">
        <v>2</v>
      </c>
      <c r="C730" s="36">
        <f>SUM(A732:K732)</f>
        <v>23</v>
      </c>
      <c r="D730" s="36" t="s">
        <v>3</v>
      </c>
      <c r="E730" s="36" t="s">
        <v>1197</v>
      </c>
      <c r="F730" s="36" t="s">
        <v>5</v>
      </c>
      <c r="G730" s="79">
        <f>(A732*A733+B732*B733+C732*C733+D732*D733+E732*E733+F732*F733+G732*G733+H732*H733+I732*I733+J732*J733+K732*K733)/C730</f>
        <v>95</v>
      </c>
      <c r="H730" s="9"/>
      <c r="I730" s="9"/>
      <c r="J730" s="91"/>
      <c r="K730" s="43"/>
      <c r="L730" s="50"/>
      <c r="M730" s="43"/>
      <c r="N730" s="43"/>
      <c r="O730" s="43"/>
    </row>
    <row r="731" spans="1:15" s="15" customFormat="1">
      <c r="A731" s="80" t="s">
        <v>1198</v>
      </c>
      <c r="B731" s="36" t="s">
        <v>1199</v>
      </c>
      <c r="C731" s="36" t="s">
        <v>1200</v>
      </c>
      <c r="D731" s="36" t="s">
        <v>1201</v>
      </c>
      <c r="E731" s="36" t="s">
        <v>1202</v>
      </c>
      <c r="F731" s="36" t="s">
        <v>1169</v>
      </c>
      <c r="G731" s="36"/>
      <c r="H731" s="9"/>
      <c r="I731" s="9"/>
      <c r="J731" s="91"/>
      <c r="K731" s="43"/>
      <c r="L731" s="43"/>
      <c r="M731" s="50"/>
      <c r="N731" s="43"/>
      <c r="O731" s="43"/>
    </row>
    <row r="732" spans="1:15" s="15" customFormat="1">
      <c r="A732" s="80">
        <v>4</v>
      </c>
      <c r="B732" s="36">
        <v>4</v>
      </c>
      <c r="C732" s="36">
        <v>4</v>
      </c>
      <c r="D732" s="36">
        <v>4</v>
      </c>
      <c r="E732" s="36">
        <v>5</v>
      </c>
      <c r="F732" s="36">
        <v>2</v>
      </c>
      <c r="G732" s="36"/>
      <c r="H732" s="9"/>
      <c r="I732" s="9"/>
      <c r="J732" s="91"/>
      <c r="K732" s="43"/>
      <c r="L732" s="43"/>
      <c r="M732" s="50"/>
      <c r="N732" s="43"/>
      <c r="O732" s="43"/>
    </row>
    <row r="733" spans="1:15" s="15" customFormat="1">
      <c r="A733" s="52">
        <v>98</v>
      </c>
      <c r="B733" s="52">
        <v>97</v>
      </c>
      <c r="C733" s="52">
        <v>94</v>
      </c>
      <c r="D733" s="52">
        <v>96</v>
      </c>
      <c r="E733" s="52">
        <v>98</v>
      </c>
      <c r="F733" s="52">
        <v>77.5</v>
      </c>
      <c r="G733" s="52"/>
      <c r="H733" s="19"/>
      <c r="I733" s="19"/>
      <c r="J733" s="92"/>
      <c r="K733" s="45"/>
      <c r="L733" s="45"/>
      <c r="M733" s="45"/>
      <c r="N733" s="45"/>
      <c r="O733" s="45"/>
    </row>
    <row r="734" spans="1:15" s="15" customFormat="1">
      <c r="A734" s="30" t="s">
        <v>1203</v>
      </c>
      <c r="B734" s="36" t="s">
        <v>2</v>
      </c>
      <c r="C734" s="36">
        <f>SUM(A736:K736)</f>
        <v>22</v>
      </c>
      <c r="D734" s="36" t="s">
        <v>3</v>
      </c>
      <c r="E734" s="86" t="s">
        <v>1197</v>
      </c>
      <c r="F734" s="36" t="s">
        <v>5</v>
      </c>
      <c r="G734" s="79">
        <f>(A736*A737+B736*B737+C736*C737+D736*D737+E736*E737+F736*F737+G736*G737+H736*H737+I736*I737+J736*J737+K736*K737)/C734</f>
        <v>97.63636363636364</v>
      </c>
      <c r="H734" s="9"/>
      <c r="I734" s="9"/>
      <c r="J734" s="91"/>
      <c r="K734" s="43"/>
      <c r="L734" s="50"/>
      <c r="M734" s="43"/>
      <c r="N734" s="43"/>
      <c r="O734" s="43"/>
    </row>
    <row r="735" spans="1:15" s="15" customFormat="1">
      <c r="A735" s="80" t="s">
        <v>1204</v>
      </c>
      <c r="B735" s="36" t="s">
        <v>1205</v>
      </c>
      <c r="C735" s="36" t="s">
        <v>1206</v>
      </c>
      <c r="D735" s="36" t="s">
        <v>1207</v>
      </c>
      <c r="E735" s="36" t="s">
        <v>1208</v>
      </c>
      <c r="F735" s="36"/>
      <c r="G735" s="36"/>
      <c r="H735" s="9"/>
      <c r="I735" s="9"/>
      <c r="J735" s="91"/>
      <c r="K735" s="43"/>
      <c r="L735" s="43"/>
      <c r="M735" s="50"/>
      <c r="N735" s="43"/>
      <c r="O735" s="43"/>
    </row>
    <row r="736" spans="1:15" s="15" customFormat="1">
      <c r="A736" s="80">
        <v>4</v>
      </c>
      <c r="B736" s="36">
        <v>4</v>
      </c>
      <c r="C736" s="36">
        <v>4</v>
      </c>
      <c r="D736" s="36">
        <v>4</v>
      </c>
      <c r="E736" s="36">
        <v>6</v>
      </c>
      <c r="F736" s="36"/>
      <c r="G736" s="36"/>
      <c r="H736" s="9"/>
      <c r="I736" s="9"/>
      <c r="J736" s="91"/>
      <c r="K736" s="43"/>
      <c r="L736" s="43"/>
      <c r="M736" s="50"/>
      <c r="N736" s="43"/>
      <c r="O736" s="43"/>
    </row>
    <row r="737" spans="1:15" s="15" customFormat="1">
      <c r="A737" s="84">
        <v>98</v>
      </c>
      <c r="B737" s="52">
        <v>97</v>
      </c>
      <c r="C737" s="52">
        <v>98</v>
      </c>
      <c r="D737" s="52">
        <v>97</v>
      </c>
      <c r="E737" s="52">
        <v>98</v>
      </c>
      <c r="F737" s="52"/>
      <c r="G737" s="52"/>
      <c r="H737" s="19"/>
      <c r="I737" s="19"/>
      <c r="J737" s="92"/>
      <c r="K737" s="45"/>
      <c r="L737" s="45"/>
      <c r="M737" s="45"/>
      <c r="N737" s="45"/>
      <c r="O737" s="45"/>
    </row>
    <row r="738" spans="1:15" s="15" customFormat="1">
      <c r="A738" s="30" t="s">
        <v>1209</v>
      </c>
      <c r="B738" s="80" t="s">
        <v>2</v>
      </c>
      <c r="C738" s="36">
        <f>SUM(A740:K740)</f>
        <v>27</v>
      </c>
      <c r="D738" s="80" t="s">
        <v>3</v>
      </c>
      <c r="E738" s="36" t="s">
        <v>1210</v>
      </c>
      <c r="F738" s="80" t="s">
        <v>5</v>
      </c>
      <c r="G738" s="79">
        <f>(A740*A741+B740*B741+C740*C741+D740*D741+E740*E741+F740*F741+G740*G741+H740*H741+I740*I741+J740*J741+K740*K741)/C738</f>
        <v>95.925925925925924</v>
      </c>
      <c r="H738" s="38"/>
      <c r="I738" s="38"/>
      <c r="J738" s="93"/>
      <c r="K738" s="38"/>
      <c r="L738" s="38"/>
      <c r="M738" s="38"/>
      <c r="N738" s="9"/>
      <c r="O738" s="9"/>
    </row>
    <row r="739" spans="1:15" s="15" customFormat="1">
      <c r="A739" s="80" t="s">
        <v>1211</v>
      </c>
      <c r="B739" s="80" t="s">
        <v>1212</v>
      </c>
      <c r="C739" s="80" t="s">
        <v>1213</v>
      </c>
      <c r="D739" s="80" t="s">
        <v>1214</v>
      </c>
      <c r="E739" s="36" t="s">
        <v>1215</v>
      </c>
      <c r="F739" s="80" t="s">
        <v>1216</v>
      </c>
      <c r="G739" s="80" t="s">
        <v>1217</v>
      </c>
      <c r="H739" s="82"/>
      <c r="I739" s="38"/>
      <c r="J739" s="93"/>
      <c r="K739" s="38"/>
      <c r="L739" s="38"/>
      <c r="M739" s="9"/>
      <c r="N739" s="9"/>
      <c r="O739" s="9"/>
    </row>
    <row r="740" spans="1:15" s="15" customFormat="1">
      <c r="A740" s="80">
        <v>1</v>
      </c>
      <c r="B740" s="80">
        <v>4</v>
      </c>
      <c r="C740" s="80">
        <v>4</v>
      </c>
      <c r="D740" s="80">
        <v>4</v>
      </c>
      <c r="E740" s="80">
        <v>4</v>
      </c>
      <c r="F740" s="80">
        <v>4</v>
      </c>
      <c r="G740" s="80">
        <v>6</v>
      </c>
      <c r="H740" s="82"/>
      <c r="I740" s="38"/>
      <c r="J740" s="81"/>
      <c r="K740" s="9"/>
      <c r="L740" s="9"/>
      <c r="M740" s="9"/>
      <c r="N740" s="9"/>
      <c r="O740" s="9"/>
    </row>
    <row r="741" spans="1:15" s="15" customFormat="1">
      <c r="A741" s="52">
        <v>94</v>
      </c>
      <c r="B741" s="52">
        <v>92</v>
      </c>
      <c r="C741" s="52">
        <v>97</v>
      </c>
      <c r="D741" s="84">
        <v>97</v>
      </c>
      <c r="E741" s="52">
        <v>96</v>
      </c>
      <c r="F741" s="52">
        <v>95</v>
      </c>
      <c r="G741" s="52">
        <v>98</v>
      </c>
      <c r="H741" s="19"/>
      <c r="I741" s="19"/>
      <c r="J741" s="89"/>
      <c r="K741" s="19"/>
      <c r="L741" s="19"/>
      <c r="M741" s="19"/>
      <c r="N741" s="19"/>
      <c r="O741" s="19"/>
    </row>
    <row r="742" spans="1:15" s="15" customFormat="1">
      <c r="A742" s="30" t="s">
        <v>1218</v>
      </c>
      <c r="B742" s="80" t="s">
        <v>2</v>
      </c>
      <c r="C742" s="36">
        <f>SUM(A744:K744)</f>
        <v>29</v>
      </c>
      <c r="D742" s="80" t="s">
        <v>3</v>
      </c>
      <c r="E742" s="36" t="s">
        <v>1219</v>
      </c>
      <c r="F742" s="80" t="s">
        <v>5</v>
      </c>
      <c r="G742" s="79">
        <f>(A744*A745+B744*B745+C744*C745+D744*D745+E744*E745+F744*F745+G744*G745+H744*H745+I744*I745+J744*J745+K744*K745)/C742</f>
        <v>95.931034482758619</v>
      </c>
      <c r="H742" s="38"/>
      <c r="I742" s="38"/>
      <c r="J742" s="93"/>
      <c r="K742" s="38"/>
      <c r="L742" s="38"/>
      <c r="M742" s="39"/>
      <c r="N742" s="9"/>
      <c r="O742" s="9"/>
    </row>
    <row r="743" spans="1:15" s="15" customFormat="1">
      <c r="A743" s="80" t="s">
        <v>1220</v>
      </c>
      <c r="B743" s="80" t="s">
        <v>1221</v>
      </c>
      <c r="C743" s="80" t="s">
        <v>1222</v>
      </c>
      <c r="D743" s="80" t="s">
        <v>1223</v>
      </c>
      <c r="E743" s="80" t="s">
        <v>1224</v>
      </c>
      <c r="F743" s="36" t="s">
        <v>1211</v>
      </c>
      <c r="G743" s="80" t="s">
        <v>1225</v>
      </c>
      <c r="H743" s="82"/>
      <c r="I743" s="38"/>
      <c r="J743" s="93"/>
      <c r="K743" s="38"/>
      <c r="L743" s="38"/>
      <c r="M743" s="38"/>
      <c r="N743" s="9"/>
      <c r="O743" s="9"/>
    </row>
    <row r="744" spans="1:15" s="15" customFormat="1">
      <c r="A744" s="80">
        <v>4</v>
      </c>
      <c r="B744" s="80">
        <v>4</v>
      </c>
      <c r="C744" s="80">
        <v>4</v>
      </c>
      <c r="D744" s="80">
        <v>4</v>
      </c>
      <c r="E744" s="80">
        <v>4</v>
      </c>
      <c r="F744" s="36">
        <v>3</v>
      </c>
      <c r="G744" s="87">
        <v>6</v>
      </c>
      <c r="H744" s="82"/>
      <c r="I744" s="38"/>
      <c r="J744" s="93"/>
      <c r="K744" s="38"/>
      <c r="L744" s="38"/>
      <c r="M744" s="38"/>
      <c r="N744" s="9"/>
      <c r="O744" s="9"/>
    </row>
    <row r="745" spans="1:15" s="15" customFormat="1">
      <c r="A745" s="52">
        <v>96</v>
      </c>
      <c r="B745" s="52">
        <v>95</v>
      </c>
      <c r="C745" s="52">
        <v>96</v>
      </c>
      <c r="D745" s="52">
        <v>95</v>
      </c>
      <c r="E745" s="84">
        <v>96</v>
      </c>
      <c r="F745" s="52">
        <v>94</v>
      </c>
      <c r="G745" s="52">
        <v>98</v>
      </c>
      <c r="H745" s="19"/>
      <c r="I745" s="19"/>
      <c r="J745" s="89"/>
      <c r="K745" s="19"/>
      <c r="L745" s="19"/>
      <c r="M745" s="19"/>
      <c r="N745" s="19"/>
      <c r="O745" s="19"/>
    </row>
    <row r="746" spans="1:15" s="15" customFormat="1">
      <c r="A746" s="30" t="s">
        <v>1226</v>
      </c>
      <c r="B746" s="80" t="s">
        <v>2</v>
      </c>
      <c r="C746" s="36">
        <f>SUM(A748:K748)</f>
        <v>26</v>
      </c>
      <c r="D746" s="80" t="s">
        <v>3</v>
      </c>
      <c r="E746" s="80" t="s">
        <v>1227</v>
      </c>
      <c r="F746" s="80" t="s">
        <v>5</v>
      </c>
      <c r="G746" s="79">
        <f>(A748*A749+B748*B749+C748*C749+D748*D749+E748*E749+F748*F749+G748*G749+H748*H749+I748*I749+J748*J749+K748*K749)/C746</f>
        <v>95.461538461538467</v>
      </c>
      <c r="H746" s="38"/>
      <c r="I746" s="38"/>
      <c r="J746" s="93"/>
      <c r="K746" s="38"/>
      <c r="L746" s="38"/>
      <c r="M746" s="38"/>
      <c r="N746" s="9"/>
      <c r="O746" s="9"/>
    </row>
    <row r="747" spans="1:15" s="15" customFormat="1">
      <c r="A747" s="80" t="s">
        <v>1228</v>
      </c>
      <c r="B747" s="80" t="s">
        <v>1229</v>
      </c>
      <c r="C747" s="80" t="s">
        <v>1230</v>
      </c>
      <c r="D747" s="80" t="s">
        <v>1231</v>
      </c>
      <c r="E747" s="80" t="s">
        <v>1232</v>
      </c>
      <c r="F747" s="80" t="s">
        <v>1233</v>
      </c>
      <c r="G747" s="82"/>
      <c r="H747" s="38"/>
      <c r="I747" s="38"/>
      <c r="J747" s="93"/>
      <c r="K747" s="38"/>
      <c r="L747" s="38"/>
      <c r="M747" s="38"/>
      <c r="N747" s="9"/>
      <c r="O747" s="9"/>
    </row>
    <row r="748" spans="1:15" s="15" customFormat="1">
      <c r="A748" s="80">
        <v>4</v>
      </c>
      <c r="B748" s="80">
        <v>4</v>
      </c>
      <c r="C748" s="80">
        <v>4</v>
      </c>
      <c r="D748" s="80">
        <v>4</v>
      </c>
      <c r="E748" s="80">
        <v>4</v>
      </c>
      <c r="F748" s="87">
        <v>6</v>
      </c>
      <c r="G748" s="82"/>
      <c r="H748" s="38"/>
      <c r="I748" s="38"/>
      <c r="J748" s="93"/>
      <c r="K748" s="38"/>
      <c r="L748" s="38"/>
      <c r="M748" s="38"/>
      <c r="N748" s="9"/>
      <c r="O748" s="9"/>
    </row>
    <row r="749" spans="1:15" s="15" customFormat="1">
      <c r="A749" s="52">
        <v>94</v>
      </c>
      <c r="B749" s="52">
        <v>98</v>
      </c>
      <c r="C749" s="52">
        <v>96</v>
      </c>
      <c r="D749" s="52">
        <v>96</v>
      </c>
      <c r="E749" s="84">
        <v>97</v>
      </c>
      <c r="F749" s="52">
        <v>93</v>
      </c>
      <c r="G749" s="52"/>
      <c r="H749" s="19"/>
      <c r="I749" s="19"/>
      <c r="J749" s="89"/>
      <c r="K749" s="19"/>
      <c r="L749" s="19"/>
      <c r="M749" s="19"/>
      <c r="N749" s="19"/>
      <c r="O749" s="19"/>
    </row>
    <row r="750" spans="1:15" s="15" customFormat="1">
      <c r="A750" s="30" t="s">
        <v>1234</v>
      </c>
      <c r="B750" s="80" t="s">
        <v>732</v>
      </c>
      <c r="C750" s="36">
        <f>SUM(A752:K752)</f>
        <v>23</v>
      </c>
      <c r="D750" s="80" t="s">
        <v>3</v>
      </c>
      <c r="E750" s="86" t="s">
        <v>1235</v>
      </c>
      <c r="F750" s="80" t="s">
        <v>5</v>
      </c>
      <c r="G750" s="79">
        <f>(A752*A753+B752*B753+C752*C753+D752*D753+E752*E753+F752*F753+G752*G753+H752*H753+I752*I753+J752*J753+K752*K753)/C750</f>
        <v>95.086956521739125</v>
      </c>
      <c r="H750" s="38"/>
      <c r="I750" s="38"/>
      <c r="J750" s="93"/>
      <c r="K750" s="38"/>
      <c r="L750" s="38"/>
      <c r="M750" s="38"/>
      <c r="N750" s="9"/>
      <c r="O750" s="9"/>
    </row>
    <row r="751" spans="1:15" s="15" customFormat="1">
      <c r="A751" s="80" t="s">
        <v>1236</v>
      </c>
      <c r="B751" s="80" t="s">
        <v>1237</v>
      </c>
      <c r="C751" s="80" t="s">
        <v>1238</v>
      </c>
      <c r="D751" s="80" t="s">
        <v>1239</v>
      </c>
      <c r="E751" s="80" t="s">
        <v>1240</v>
      </c>
      <c r="F751" s="80" t="s">
        <v>1241</v>
      </c>
      <c r="G751" s="82"/>
      <c r="H751" s="38"/>
      <c r="I751" s="38"/>
      <c r="J751" s="93"/>
      <c r="K751" s="38"/>
      <c r="L751" s="38"/>
      <c r="M751" s="38"/>
      <c r="N751" s="9"/>
      <c r="O751" s="9"/>
    </row>
    <row r="752" spans="1:15" s="15" customFormat="1">
      <c r="A752" s="80">
        <v>4</v>
      </c>
      <c r="B752" s="80">
        <v>4</v>
      </c>
      <c r="C752" s="80">
        <v>4</v>
      </c>
      <c r="D752" s="80">
        <v>4</v>
      </c>
      <c r="E752" s="80">
        <v>2</v>
      </c>
      <c r="F752" s="80">
        <v>5</v>
      </c>
      <c r="G752" s="82"/>
      <c r="H752" s="38"/>
      <c r="I752" s="38"/>
      <c r="J752" s="93"/>
      <c r="K752" s="38"/>
      <c r="L752" s="38"/>
      <c r="M752" s="38"/>
      <c r="N752" s="9"/>
      <c r="O752" s="9"/>
    </row>
    <row r="753" spans="1:15" s="15" customFormat="1">
      <c r="A753" s="96">
        <v>97</v>
      </c>
      <c r="B753" s="52">
        <v>94</v>
      </c>
      <c r="C753" s="52">
        <v>90</v>
      </c>
      <c r="D753" s="52">
        <v>98</v>
      </c>
      <c r="E753" s="52">
        <v>98</v>
      </c>
      <c r="F753" s="52">
        <v>95</v>
      </c>
      <c r="G753" s="52"/>
      <c r="H753" s="19"/>
      <c r="I753" s="19"/>
      <c r="J753" s="89"/>
      <c r="K753" s="19"/>
      <c r="L753" s="19"/>
      <c r="M753" s="19"/>
      <c r="N753" s="19"/>
      <c r="O753" s="19"/>
    </row>
    <row r="754" spans="1:15" s="15" customFormat="1">
      <c r="A754" s="30" t="s">
        <v>1242</v>
      </c>
      <c r="B754" s="80" t="s">
        <v>732</v>
      </c>
      <c r="C754" s="36">
        <f>SUM(A756:K756)</f>
        <v>27</v>
      </c>
      <c r="D754" s="80" t="s">
        <v>3</v>
      </c>
      <c r="E754" s="86" t="s">
        <v>1191</v>
      </c>
      <c r="F754" s="80" t="s">
        <v>5</v>
      </c>
      <c r="G754" s="79">
        <f>(A756*A757+B756*B757+C756*C757+D756*D757+E756*E757+F756*F757+G756*G757+H756*H757+I756*I757+J756*J757+K756*K757)/C754</f>
        <v>96.555555555555557</v>
      </c>
      <c r="H754" s="38"/>
      <c r="I754" s="38"/>
      <c r="J754" s="93"/>
      <c r="K754" s="38"/>
      <c r="L754" s="38"/>
      <c r="M754" s="38"/>
      <c r="N754" s="9"/>
      <c r="O754" s="9"/>
    </row>
    <row r="755" spans="1:15" s="15" customFormat="1">
      <c r="A755" s="80" t="s">
        <v>1243</v>
      </c>
      <c r="B755" s="80" t="s">
        <v>1244</v>
      </c>
      <c r="C755" s="80" t="s">
        <v>1245</v>
      </c>
      <c r="D755" s="36" t="s">
        <v>1246</v>
      </c>
      <c r="E755" s="80" t="s">
        <v>1247</v>
      </c>
      <c r="F755" s="80" t="s">
        <v>1241</v>
      </c>
      <c r="G755" s="80" t="s">
        <v>1248</v>
      </c>
      <c r="H755" s="38"/>
      <c r="I755" s="38"/>
      <c r="J755" s="93"/>
      <c r="K755" s="38"/>
      <c r="L755" s="38"/>
      <c r="M755" s="38"/>
      <c r="N755" s="9"/>
      <c r="O755" s="9"/>
    </row>
    <row r="756" spans="1:15" s="15" customFormat="1">
      <c r="A756" s="80">
        <v>4</v>
      </c>
      <c r="B756" s="80">
        <v>4</v>
      </c>
      <c r="C756" s="80">
        <v>4</v>
      </c>
      <c r="D756" s="36">
        <v>4</v>
      </c>
      <c r="E756" s="87">
        <v>4</v>
      </c>
      <c r="F756" s="80">
        <v>1</v>
      </c>
      <c r="G756" s="80">
        <v>6</v>
      </c>
      <c r="H756" s="38"/>
      <c r="I756" s="38"/>
      <c r="J756" s="93"/>
      <c r="K756" s="38"/>
      <c r="L756" s="38"/>
      <c r="M756" s="38"/>
      <c r="N756" s="9"/>
      <c r="O756" s="9"/>
    </row>
    <row r="757" spans="1:15" s="15" customFormat="1">
      <c r="A757" s="52">
        <v>96</v>
      </c>
      <c r="B757" s="52">
        <v>96</v>
      </c>
      <c r="C757" s="52">
        <v>96</v>
      </c>
      <c r="D757" s="84">
        <v>96</v>
      </c>
      <c r="E757" s="52">
        <v>97</v>
      </c>
      <c r="F757" s="52">
        <v>95</v>
      </c>
      <c r="G757" s="19">
        <v>98</v>
      </c>
      <c r="H757" s="19"/>
      <c r="I757" s="19"/>
      <c r="J757" s="89"/>
      <c r="K757" s="19"/>
      <c r="L757" s="19"/>
      <c r="M757" s="19"/>
      <c r="N757" s="19"/>
      <c r="O757" s="19"/>
    </row>
    <row r="758" spans="1:15" s="16" customFormat="1">
      <c r="A758" s="30" t="s">
        <v>1249</v>
      </c>
      <c r="B758" s="80" t="s">
        <v>2</v>
      </c>
      <c r="C758" s="36">
        <f>SUM(A760:K760)</f>
        <v>27</v>
      </c>
      <c r="D758" s="80" t="s">
        <v>3</v>
      </c>
      <c r="E758" s="80" t="s">
        <v>293</v>
      </c>
      <c r="F758" s="80" t="s">
        <v>5</v>
      </c>
      <c r="G758" s="79">
        <f>(A760*A761+B760*B761+C760*C761+D760*D761+E760*E761+F760*F761+G760*G761+H760*H761+I760*I761+J760*J761+K760*K761)/C758</f>
        <v>96.351851851851848</v>
      </c>
      <c r="H758" s="38"/>
      <c r="I758" s="38"/>
      <c r="J758" s="93"/>
      <c r="K758" s="38"/>
      <c r="L758" s="38"/>
      <c r="M758" s="38"/>
      <c r="N758" s="9"/>
      <c r="O758" s="9"/>
    </row>
    <row r="759" spans="1:15" s="16" customFormat="1">
      <c r="A759" s="80" t="s">
        <v>1250</v>
      </c>
      <c r="B759" s="80" t="s">
        <v>1251</v>
      </c>
      <c r="C759" s="80" t="s">
        <v>1252</v>
      </c>
      <c r="D759" s="36" t="s">
        <v>1253</v>
      </c>
      <c r="E759" s="36" t="s">
        <v>1254</v>
      </c>
      <c r="F759" s="36" t="s">
        <v>1240</v>
      </c>
      <c r="G759" s="36" t="s">
        <v>1255</v>
      </c>
      <c r="H759" s="88"/>
      <c r="I759" s="38"/>
      <c r="J759" s="93"/>
      <c r="K759" s="38"/>
      <c r="L759" s="38"/>
      <c r="M759" s="9"/>
      <c r="N759" s="9"/>
      <c r="O759" s="9"/>
    </row>
    <row r="760" spans="1:15" s="16" customFormat="1">
      <c r="A760" s="80">
        <v>4</v>
      </c>
      <c r="B760" s="80">
        <v>4</v>
      </c>
      <c r="C760" s="80">
        <v>4</v>
      </c>
      <c r="D760" s="80">
        <v>4</v>
      </c>
      <c r="E760" s="80">
        <v>4</v>
      </c>
      <c r="F760" s="36">
        <v>2</v>
      </c>
      <c r="G760" s="80">
        <v>5</v>
      </c>
      <c r="H760" s="88"/>
      <c r="I760" s="38"/>
      <c r="J760" s="81"/>
      <c r="K760" s="9"/>
      <c r="L760" s="9"/>
      <c r="M760" s="9"/>
      <c r="N760" s="9"/>
      <c r="O760" s="9"/>
    </row>
    <row r="761" spans="1:15" s="16" customFormat="1" ht="27.75" customHeight="1">
      <c r="A761" s="52">
        <v>94</v>
      </c>
      <c r="B761" s="52">
        <v>98</v>
      </c>
      <c r="C761" s="52">
        <v>95</v>
      </c>
      <c r="D761" s="52">
        <v>97</v>
      </c>
      <c r="E761" s="52">
        <v>98</v>
      </c>
      <c r="F761" s="52">
        <v>98</v>
      </c>
      <c r="G761" s="52">
        <v>95.5</v>
      </c>
      <c r="H761" s="19"/>
      <c r="I761" s="19"/>
      <c r="J761" s="89"/>
      <c r="K761" s="19"/>
      <c r="L761" s="19"/>
      <c r="M761" s="19"/>
      <c r="N761" s="19"/>
      <c r="O761" s="19"/>
    </row>
    <row r="762" spans="1:15" s="16" customFormat="1">
      <c r="A762" s="30" t="s">
        <v>1256</v>
      </c>
      <c r="B762" s="80" t="s">
        <v>2</v>
      </c>
      <c r="C762" s="36">
        <f>SUM(A764:K764)</f>
        <v>27</v>
      </c>
      <c r="D762" s="80" t="s">
        <v>3</v>
      </c>
      <c r="E762" s="80" t="s">
        <v>1257</v>
      </c>
      <c r="F762" s="80" t="s">
        <v>5</v>
      </c>
      <c r="G762" s="79">
        <f>(A764*A765+B764*B765+C764*C765+D764*D765+E764*E765+F764*F765+G764*G765+H764*H765+I764*I765+J764*J765+K764*K765)/C762</f>
        <v>94.407407407407405</v>
      </c>
      <c r="H762" s="38"/>
      <c r="I762" s="38"/>
      <c r="J762" s="93"/>
      <c r="K762" s="38"/>
      <c r="L762" s="38"/>
      <c r="M762" s="39"/>
      <c r="N762" s="9"/>
      <c r="O762" s="9"/>
    </row>
    <row r="763" spans="1:15" s="16" customFormat="1">
      <c r="A763" s="80" t="s">
        <v>1258</v>
      </c>
      <c r="B763" s="80" t="s">
        <v>1259</v>
      </c>
      <c r="C763" s="80" t="s">
        <v>1260</v>
      </c>
      <c r="D763" s="80" t="s">
        <v>1261</v>
      </c>
      <c r="E763" s="80" t="s">
        <v>1262</v>
      </c>
      <c r="F763" s="36" t="s">
        <v>1263</v>
      </c>
      <c r="G763" s="36" t="s">
        <v>1264</v>
      </c>
      <c r="H763" s="88"/>
      <c r="I763" s="38"/>
      <c r="J763" s="93"/>
      <c r="K763" s="38"/>
      <c r="L763" s="38"/>
      <c r="M763" s="38"/>
      <c r="N763" s="9"/>
      <c r="O763" s="9"/>
    </row>
    <row r="764" spans="1:15" s="16" customFormat="1">
      <c r="A764" s="80">
        <v>4</v>
      </c>
      <c r="B764" s="80">
        <v>4</v>
      </c>
      <c r="C764" s="80">
        <v>4</v>
      </c>
      <c r="D764" s="80">
        <v>4</v>
      </c>
      <c r="E764" s="80">
        <v>4</v>
      </c>
      <c r="F764" s="36">
        <v>1</v>
      </c>
      <c r="G764" s="87">
        <v>6</v>
      </c>
      <c r="H764" s="88"/>
      <c r="I764" s="38"/>
      <c r="J764" s="93"/>
      <c r="K764" s="38"/>
      <c r="L764" s="38"/>
      <c r="M764" s="38"/>
      <c r="N764" s="9"/>
      <c r="O764" s="9"/>
    </row>
    <row r="765" spans="1:15" s="16" customFormat="1">
      <c r="A765" s="52">
        <v>93</v>
      </c>
      <c r="B765" s="52">
        <v>92</v>
      </c>
      <c r="C765" s="52">
        <v>97</v>
      </c>
      <c r="D765" s="52">
        <v>96</v>
      </c>
      <c r="E765" s="52">
        <v>96</v>
      </c>
      <c r="F765" s="52">
        <v>95</v>
      </c>
      <c r="G765" s="84">
        <v>93</v>
      </c>
      <c r="H765" s="19"/>
      <c r="I765" s="19"/>
      <c r="J765" s="89"/>
      <c r="K765" s="19"/>
      <c r="L765" s="19"/>
      <c r="M765" s="19"/>
      <c r="N765" s="19"/>
      <c r="O765" s="19"/>
    </row>
    <row r="766" spans="1:15" s="16" customFormat="1">
      <c r="A766" s="30" t="s">
        <v>1265</v>
      </c>
      <c r="B766" s="80" t="s">
        <v>2</v>
      </c>
      <c r="C766" s="36">
        <f>SUM(A768:K768)</f>
        <v>23</v>
      </c>
      <c r="D766" s="80" t="s">
        <v>3</v>
      </c>
      <c r="E766" s="86" t="s">
        <v>1184</v>
      </c>
      <c r="F766" s="80" t="s">
        <v>5</v>
      </c>
      <c r="G766" s="79">
        <f>(A768*A769+B768*B769+C768*C769+D768*D769+E768*E769+F768*F769+G768*G769+H768*H769+I768*I769+J768*J769+K768*K769)/C766</f>
        <v>97.217391304347828</v>
      </c>
      <c r="H766" s="38"/>
      <c r="I766" s="38"/>
      <c r="J766" s="93"/>
      <c r="K766" s="38"/>
      <c r="L766" s="38"/>
      <c r="M766" s="38"/>
      <c r="N766" s="9"/>
      <c r="O766" s="9"/>
    </row>
    <row r="767" spans="1:15" s="16" customFormat="1">
      <c r="A767" s="80" t="s">
        <v>1266</v>
      </c>
      <c r="B767" s="80" t="s">
        <v>1267</v>
      </c>
      <c r="C767" s="80" t="s">
        <v>1268</v>
      </c>
      <c r="D767" s="80" t="s">
        <v>1269</v>
      </c>
      <c r="E767" s="80" t="s">
        <v>1263</v>
      </c>
      <c r="F767" s="80" t="s">
        <v>1270</v>
      </c>
      <c r="G767" s="88"/>
      <c r="H767" s="38"/>
      <c r="I767" s="38"/>
      <c r="J767" s="93"/>
      <c r="K767" s="38"/>
      <c r="L767" s="38"/>
      <c r="M767" s="38"/>
      <c r="N767" s="9"/>
      <c r="O767" s="9"/>
    </row>
    <row r="768" spans="1:15" s="16" customFormat="1">
      <c r="A768" s="80">
        <v>4</v>
      </c>
      <c r="B768" s="80">
        <v>4</v>
      </c>
      <c r="C768" s="80">
        <v>4</v>
      </c>
      <c r="D768" s="87">
        <v>4</v>
      </c>
      <c r="E768" s="80">
        <v>2</v>
      </c>
      <c r="F768" s="80">
        <v>5</v>
      </c>
      <c r="G768" s="88"/>
      <c r="H768" s="38"/>
      <c r="I768" s="38"/>
      <c r="J768" s="93"/>
      <c r="K768" s="38"/>
      <c r="L768" s="38"/>
      <c r="M768" s="38"/>
      <c r="N768" s="9"/>
      <c r="O768" s="9"/>
    </row>
    <row r="769" spans="1:15" s="16" customFormat="1">
      <c r="A769" s="52">
        <v>97</v>
      </c>
      <c r="B769" s="52">
        <v>97</v>
      </c>
      <c r="C769" s="52">
        <v>98</v>
      </c>
      <c r="D769" s="84">
        <v>97</v>
      </c>
      <c r="E769" s="52">
        <v>95</v>
      </c>
      <c r="F769" s="52">
        <v>98</v>
      </c>
      <c r="G769" s="19"/>
      <c r="H769" s="19"/>
      <c r="I769" s="19"/>
      <c r="J769" s="89"/>
      <c r="K769" s="19"/>
      <c r="L769" s="19"/>
      <c r="M769" s="19"/>
      <c r="N769" s="19"/>
      <c r="O769" s="19"/>
    </row>
    <row r="770" spans="1:15" s="16" customFormat="1">
      <c r="A770" s="30" t="s">
        <v>1271</v>
      </c>
      <c r="B770" s="80" t="s">
        <v>732</v>
      </c>
      <c r="C770" s="36">
        <f>SUM(A772:K772)</f>
        <v>26</v>
      </c>
      <c r="D770" s="80" t="s">
        <v>3</v>
      </c>
      <c r="E770" s="86" t="s">
        <v>1197</v>
      </c>
      <c r="F770" s="80" t="s">
        <v>5</v>
      </c>
      <c r="G770" s="79">
        <f>(A772*A773+B772*B773+C772*C773+D772*D773+E772*E773+F772*F773+G772*G773+H772*H773+I772*I773+J772*J773+K772*K773)/C770</f>
        <v>97.84615384615384</v>
      </c>
      <c r="H770" s="38"/>
      <c r="I770" s="38"/>
      <c r="J770" s="93"/>
      <c r="K770" s="38"/>
      <c r="L770" s="38"/>
      <c r="M770" s="38"/>
      <c r="N770" s="9"/>
      <c r="O770" s="9"/>
    </row>
    <row r="771" spans="1:15" s="16" customFormat="1">
      <c r="A771" s="80" t="s">
        <v>1272</v>
      </c>
      <c r="B771" s="80" t="s">
        <v>1273</v>
      </c>
      <c r="C771" s="80" t="s">
        <v>1274</v>
      </c>
      <c r="D771" s="80" t="s">
        <v>1275</v>
      </c>
      <c r="E771" s="36" t="s">
        <v>1276</v>
      </c>
      <c r="F771" s="36" t="s">
        <v>1277</v>
      </c>
      <c r="G771" s="36"/>
      <c r="H771" s="38"/>
      <c r="I771" s="38"/>
      <c r="J771" s="93"/>
      <c r="K771" s="38"/>
      <c r="L771" s="38"/>
      <c r="M771" s="38"/>
      <c r="N771" s="9"/>
      <c r="O771" s="9"/>
    </row>
    <row r="772" spans="1:15" s="16" customFormat="1">
      <c r="A772" s="80">
        <v>4</v>
      </c>
      <c r="B772" s="80">
        <v>4</v>
      </c>
      <c r="C772" s="80">
        <v>4</v>
      </c>
      <c r="D772" s="80">
        <v>4</v>
      </c>
      <c r="E772" s="36">
        <v>4</v>
      </c>
      <c r="F772" s="80">
        <v>6</v>
      </c>
      <c r="G772" s="80"/>
      <c r="H772" s="38"/>
      <c r="I772" s="38"/>
      <c r="J772" s="93"/>
      <c r="K772" s="38"/>
      <c r="L772" s="38"/>
      <c r="M772" s="38"/>
      <c r="N772" s="9"/>
      <c r="O772" s="9"/>
    </row>
    <row r="773" spans="1:15" s="16" customFormat="1">
      <c r="A773" s="52">
        <v>98</v>
      </c>
      <c r="B773" s="52">
        <v>97</v>
      </c>
      <c r="C773" s="52">
        <v>98</v>
      </c>
      <c r="D773" s="52">
        <v>98</v>
      </c>
      <c r="E773" s="52">
        <v>98</v>
      </c>
      <c r="F773" s="52">
        <v>98</v>
      </c>
      <c r="G773" s="52"/>
      <c r="H773" s="19"/>
      <c r="I773" s="19"/>
      <c r="J773" s="89"/>
      <c r="K773" s="19"/>
      <c r="L773" s="19"/>
      <c r="M773" s="19"/>
      <c r="N773" s="19"/>
      <c r="O773" s="19"/>
    </row>
  </sheetData>
  <sheetProtection formatCells="0" insertHyperlinks="0" autoFilter="0"/>
  <mergeCells count="9">
    <mergeCell ref="A482:O482"/>
    <mergeCell ref="A519:O519"/>
    <mergeCell ref="A664:O664"/>
    <mergeCell ref="A701:O701"/>
    <mergeCell ref="A1:O1"/>
    <mergeCell ref="A130:O130"/>
    <mergeCell ref="A167:O167"/>
    <mergeCell ref="A312:O312"/>
    <mergeCell ref="A349:O349"/>
  </mergeCells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学工处-9134</dc:creator>
  <cp:lastModifiedBy>OnlyYou</cp:lastModifiedBy>
  <dcterms:created xsi:type="dcterms:W3CDTF">2015-06-09T18:19:00Z</dcterms:created>
  <dcterms:modified xsi:type="dcterms:W3CDTF">2023-12-01T05:01:44Z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52A661249B8C4B20B83F727E3591C2C6_13</vt:lpwstr>
  </property>
  <property fmtid="{D5CDD505-2E9C-101B-9397-08002B2CF9AE}" pid="3" name="KSOProductBuildVer">
    <vt:lpwstr>2052-11.1.0.15319</vt:lpwstr>
  </property>
</Properties>
</file>