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45" windowHeight="10575" tabRatio="775" activeTab="7"/>
  </bookViews>
  <sheets>
    <sheet name="信息学院" sheetId="3" r:id="rId1"/>
    <sheet name="机电学院" sheetId="4" r:id="rId2"/>
    <sheet name="建工学院" sheetId="2" r:id="rId3"/>
    <sheet name="文法学院" sheetId="1" r:id="rId4"/>
    <sheet name="安全学院" sheetId="8" r:id="rId5"/>
    <sheet name="基础23 24" sheetId="12" r:id="rId6"/>
    <sheet name="基础25" sheetId="9" r:id="rId7"/>
    <sheet name="全校" sheetId="1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<sst xmlns="http://schemas.openxmlformats.org/spreadsheetml/2006/main" count="343" uniqueCount="95">
  <si>
    <t>北京工业职业技术学院晚自习汇总表</t>
  </si>
  <si>
    <t>信息工程学院</t>
  </si>
  <si>
    <t>序号</t>
  </si>
  <si>
    <t>班级</t>
  </si>
  <si>
    <t>门牌号</t>
  </si>
  <si>
    <t>班级人数</t>
  </si>
  <si>
    <t>走读人数</t>
  </si>
  <si>
    <t>考核人数</t>
  </si>
  <si>
    <t>平均人数</t>
  </si>
  <si>
    <t>出勤率</t>
  </si>
  <si>
    <t>平均纪律</t>
  </si>
  <si>
    <t>电子2451</t>
  </si>
  <si>
    <t>不考核</t>
  </si>
  <si>
    <t>电子2531</t>
  </si>
  <si>
    <t>网络2531</t>
  </si>
  <si>
    <t>信息2531</t>
  </si>
  <si>
    <t>移动2531</t>
  </si>
  <si>
    <t>物联网2531</t>
  </si>
  <si>
    <t>人工2531</t>
  </si>
  <si>
    <t>人工2532</t>
  </si>
  <si>
    <t>动漫2531</t>
  </si>
  <si>
    <t>动漫（中日）2532</t>
  </si>
  <si>
    <t>动漫（中日）2533</t>
  </si>
  <si>
    <t>没课</t>
  </si>
  <si>
    <t>纪律</t>
  </si>
  <si>
    <t>机电工程学院</t>
  </si>
  <si>
    <t>工业2451</t>
  </si>
  <si>
    <t>机电2531</t>
  </si>
  <si>
    <t>机电2532</t>
  </si>
  <si>
    <t>机电2533</t>
  </si>
  <si>
    <t>机械2531</t>
  </si>
  <si>
    <t>劳动周</t>
  </si>
  <si>
    <t>智电2531</t>
  </si>
  <si>
    <t>机器人2531</t>
  </si>
  <si>
    <t>汽车2531</t>
  </si>
  <si>
    <t>数字化2531</t>
  </si>
  <si>
    <t>互联网2531</t>
  </si>
  <si>
    <t>建筑与工程测绘学院</t>
  </si>
  <si>
    <t>珠宝2451</t>
  </si>
  <si>
    <t>造价2531</t>
  </si>
  <si>
    <t>活动</t>
  </si>
  <si>
    <t>造价2532</t>
  </si>
  <si>
    <t>测量2531</t>
  </si>
  <si>
    <t>建造2531</t>
  </si>
  <si>
    <t>建造2532</t>
  </si>
  <si>
    <t>装饰2531</t>
  </si>
  <si>
    <t>首饰2531</t>
  </si>
  <si>
    <t>测绘2531</t>
  </si>
  <si>
    <t>导航2531</t>
  </si>
  <si>
    <t>文法与管理学院</t>
  </si>
  <si>
    <t>旅管2451</t>
  </si>
  <si>
    <t>会计2451</t>
  </si>
  <si>
    <t>会计2531</t>
  </si>
  <si>
    <t>会计2532</t>
  </si>
  <si>
    <t>法律2531</t>
  </si>
  <si>
    <t>文秘2531</t>
  </si>
  <si>
    <t>大课</t>
  </si>
  <si>
    <t>电商2531</t>
  </si>
  <si>
    <t>电商2532</t>
  </si>
  <si>
    <t>工商2531</t>
  </si>
  <si>
    <t>工商2532</t>
  </si>
  <si>
    <t>智旅2531</t>
  </si>
  <si>
    <t>旅管2531</t>
  </si>
  <si>
    <t>城市安全学院</t>
  </si>
  <si>
    <t>安管2451</t>
  </si>
  <si>
    <t>安管2531</t>
  </si>
  <si>
    <t>监测2531</t>
  </si>
  <si>
    <t>电气2531</t>
  </si>
  <si>
    <t>基础教育学院</t>
  </si>
  <si>
    <t>汽车2371</t>
  </si>
  <si>
    <t>机电2371</t>
  </si>
  <si>
    <t>造价2371</t>
  </si>
  <si>
    <t>测量2371</t>
  </si>
  <si>
    <t>网络2371</t>
  </si>
  <si>
    <t>移动2371</t>
  </si>
  <si>
    <t>贯通2401</t>
  </si>
  <si>
    <t>贯通2402</t>
  </si>
  <si>
    <t>贯通2403</t>
  </si>
  <si>
    <t>贯通2404</t>
  </si>
  <si>
    <t>贯通2405</t>
  </si>
  <si>
    <t>贯通2406</t>
  </si>
  <si>
    <t>贯通2407</t>
  </si>
  <si>
    <t>贯通2408</t>
  </si>
  <si>
    <t>贯通2409</t>
  </si>
  <si>
    <t>动漫2551</t>
  </si>
  <si>
    <t>测绘2551</t>
  </si>
  <si>
    <t>安管2551</t>
  </si>
  <si>
    <t>互联网2551</t>
  </si>
  <si>
    <t>法律2551</t>
  </si>
  <si>
    <t>贯通2501（机电一体化）</t>
  </si>
  <si>
    <t>贯通2502（汽车智能）</t>
  </si>
  <si>
    <t>贯通2503（智能建造）</t>
  </si>
  <si>
    <t>贯通2504（工程造价）</t>
  </si>
  <si>
    <t>贯通2505（计算机网络）</t>
  </si>
  <si>
    <t>贯通2506（移动互联）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</si>
</sst>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</numFmts>
  <fonts count="25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b/>
      <sz val="16"/>
      <color theme="1"/>
      <name val="宋体"/>
      <charset val="134"/>
    </font>
    <font>
      <sz val="14"/>
      <color theme="1"/>
      <name val="宋体"/>
      <charset val="134"/>
    </font>
    <font>
      <sz val="12"/>
      <name val="宋体"/>
      <charset val="134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" fillId="0" borderId="0"/>
  </cellStyleXfs>
  <cellXfs count="71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76" fontId="3" fillId="2" borderId="6" xfId="0" applyNumberFormat="1" applyFont="1" applyFill="1" applyBorder="1" applyAlignment="1">
      <alignment horizontal="center" vertical="center"/>
    </xf>
    <xf numFmtId="177" fontId="3" fillId="2" borderId="6" xfId="0" applyNumberFormat="1" applyFont="1" applyFill="1" applyBorder="1" applyAlignment="1">
      <alignment horizontal="center" vertical="center"/>
    </xf>
    <xf numFmtId="177" fontId="3" fillId="2" borderId="6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49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center" vertical="center"/>
    </xf>
    <xf numFmtId="10" fontId="1" fillId="0" borderId="0" xfId="0" applyNumberFormat="1" applyFont="1" applyBorder="1" applyAlignment="1">
      <alignment horizontal="center" vertical="center"/>
    </xf>
    <xf numFmtId="178" fontId="1" fillId="0" borderId="0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177" fontId="1" fillId="0" borderId="0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76" fontId="0" fillId="0" borderId="0" xfId="0" applyNumberFormat="1" applyAlignment="1">
      <alignment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vertical="center"/>
    </xf>
    <xf numFmtId="177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3-2014 (2)" xfId="49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workbookViewId="0">
      <selection activeCell="L20" sqref="L20"/>
    </sheetView>
  </sheetViews>
  <sheetFormatPr defaultColWidth="9" defaultRowHeight="14.25"/>
  <cols>
    <col min="1" max="1" width="5.375" style="51" customWidth="1"/>
    <col min="2" max="2" width="17.7916666666667" style="51" customWidth="1"/>
    <col min="3" max="3" width="7.375" style="51" customWidth="1"/>
    <col min="4" max="5" width="9.375" style="61" customWidth="1"/>
    <col min="6" max="6" width="9.375" style="62" customWidth="1"/>
    <col min="7" max="7" width="8.625" style="62" customWidth="1"/>
    <col min="8" max="11" width="8.625" style="63" customWidth="1"/>
    <col min="12" max="12" width="8.375" style="63" customWidth="1"/>
    <col min="13" max="13" width="9.375" style="62" customWidth="1"/>
    <col min="14" max="16378" width="9" style="51"/>
  </cols>
  <sheetData>
    <row r="1" spans="1:14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ht="18.75" spans="1:14">
      <c r="A3" s="35" t="s">
        <v>1</v>
      </c>
      <c r="B3" s="35"/>
      <c r="C3" s="35"/>
      <c r="D3" s="35"/>
      <c r="E3" s="36"/>
      <c r="F3" s="36"/>
      <c r="G3" s="37"/>
      <c r="H3" s="37"/>
      <c r="I3" s="38"/>
      <c r="J3" s="37"/>
      <c r="K3" s="37"/>
      <c r="L3" s="37"/>
      <c r="M3" s="37"/>
      <c r="N3" s="37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3" t="s">
        <v>6</v>
      </c>
      <c r="F4" s="13" t="s">
        <v>7</v>
      </c>
      <c r="G4" s="14">
        <v>11.3</v>
      </c>
      <c r="H4" s="15">
        <v>12.1</v>
      </c>
      <c r="I4" s="15">
        <v>12.2</v>
      </c>
      <c r="J4" s="15">
        <v>12.3</v>
      </c>
      <c r="K4" s="15">
        <v>12.4</v>
      </c>
      <c r="L4" s="14" t="s">
        <v>8</v>
      </c>
      <c r="M4" s="14" t="s">
        <v>9</v>
      </c>
      <c r="N4" s="14" t="s">
        <v>10</v>
      </c>
    </row>
    <row r="5" ht="20" customHeight="1" spans="1:14">
      <c r="A5" s="11">
        <v>1</v>
      </c>
      <c r="B5" s="16" t="s">
        <v>11</v>
      </c>
      <c r="C5" s="17">
        <v>506</v>
      </c>
      <c r="D5" s="12">
        <v>29</v>
      </c>
      <c r="E5" s="12">
        <v>7</v>
      </c>
      <c r="F5" s="13">
        <f t="shared" ref="F5:F15" si="0">D5-E5</f>
        <v>22</v>
      </c>
      <c r="G5" s="15">
        <v>19</v>
      </c>
      <c r="H5" s="15">
        <v>21</v>
      </c>
      <c r="I5" s="15">
        <v>16</v>
      </c>
      <c r="J5" s="18" t="s">
        <v>12</v>
      </c>
      <c r="K5" s="15">
        <v>13</v>
      </c>
      <c r="L5" s="14">
        <f t="shared" ref="L5:L15" si="1">AVERAGE(G5:K5)</f>
        <v>17.25</v>
      </c>
      <c r="M5" s="19">
        <f t="shared" ref="M5:M15" si="2">L5/F5</f>
        <v>0.784090909090909</v>
      </c>
      <c r="N5" s="14">
        <f>AVERAGE(G16:K16)</f>
        <v>18.75</v>
      </c>
    </row>
    <row r="6" ht="20" customHeight="1" spans="1:14">
      <c r="A6" s="11">
        <v>2</v>
      </c>
      <c r="B6" s="16" t="s">
        <v>13</v>
      </c>
      <c r="C6" s="17">
        <v>505</v>
      </c>
      <c r="D6" s="12">
        <v>40</v>
      </c>
      <c r="E6" s="13">
        <v>0</v>
      </c>
      <c r="F6" s="13">
        <f t="shared" si="0"/>
        <v>40</v>
      </c>
      <c r="G6" s="15">
        <v>40</v>
      </c>
      <c r="H6" s="15">
        <v>40</v>
      </c>
      <c r="I6" s="15">
        <v>40</v>
      </c>
      <c r="J6" s="20"/>
      <c r="K6" s="15">
        <v>40</v>
      </c>
      <c r="L6" s="14">
        <f t="shared" si="1"/>
        <v>40</v>
      </c>
      <c r="M6" s="19">
        <f t="shared" si="2"/>
        <v>1</v>
      </c>
      <c r="N6" s="14">
        <f t="shared" ref="N6:N15" si="3">AVERAGE(G17:K17)</f>
        <v>20</v>
      </c>
    </row>
    <row r="7" ht="20" customHeight="1" spans="1:14">
      <c r="A7" s="11">
        <v>3</v>
      </c>
      <c r="B7" s="16" t="s">
        <v>14</v>
      </c>
      <c r="C7" s="17">
        <v>405</v>
      </c>
      <c r="D7" s="12">
        <v>36</v>
      </c>
      <c r="E7" s="12">
        <v>11</v>
      </c>
      <c r="F7" s="13">
        <f t="shared" si="0"/>
        <v>25</v>
      </c>
      <c r="G7" s="15">
        <v>22</v>
      </c>
      <c r="H7" s="15">
        <v>23</v>
      </c>
      <c r="I7" s="15">
        <v>16</v>
      </c>
      <c r="J7" s="20"/>
      <c r="K7" s="15">
        <v>10</v>
      </c>
      <c r="L7" s="14">
        <f t="shared" si="1"/>
        <v>17.75</v>
      </c>
      <c r="M7" s="19">
        <f t="shared" si="2"/>
        <v>0.71</v>
      </c>
      <c r="N7" s="14">
        <f t="shared" si="3"/>
        <v>18.75</v>
      </c>
    </row>
    <row r="8" ht="20" customHeight="1" spans="1:14">
      <c r="A8" s="11">
        <v>4</v>
      </c>
      <c r="B8" s="16" t="s">
        <v>15</v>
      </c>
      <c r="C8" s="17">
        <v>406</v>
      </c>
      <c r="D8" s="12">
        <v>33</v>
      </c>
      <c r="E8" s="12">
        <v>5</v>
      </c>
      <c r="F8" s="13">
        <f t="shared" si="0"/>
        <v>28</v>
      </c>
      <c r="G8" s="15">
        <v>28</v>
      </c>
      <c r="H8" s="15">
        <v>28</v>
      </c>
      <c r="I8" s="15">
        <v>28</v>
      </c>
      <c r="J8" s="20"/>
      <c r="K8" s="15">
        <v>11</v>
      </c>
      <c r="L8" s="14">
        <f t="shared" si="1"/>
        <v>23.75</v>
      </c>
      <c r="M8" s="19">
        <f t="shared" si="2"/>
        <v>0.848214285714286</v>
      </c>
      <c r="N8" s="14">
        <f t="shared" si="3"/>
        <v>20</v>
      </c>
    </row>
    <row r="9" ht="20" customHeight="1" spans="1:14">
      <c r="A9" s="11">
        <v>5</v>
      </c>
      <c r="B9" s="16" t="s">
        <v>16</v>
      </c>
      <c r="C9" s="17">
        <v>411</v>
      </c>
      <c r="D9" s="12">
        <v>36</v>
      </c>
      <c r="E9" s="12">
        <v>0</v>
      </c>
      <c r="F9" s="13">
        <f t="shared" si="0"/>
        <v>36</v>
      </c>
      <c r="G9" s="15">
        <v>30</v>
      </c>
      <c r="H9" s="15">
        <v>35</v>
      </c>
      <c r="I9" s="15">
        <v>36</v>
      </c>
      <c r="J9" s="20"/>
      <c r="K9" s="15">
        <v>27</v>
      </c>
      <c r="L9" s="14">
        <f t="shared" si="1"/>
        <v>32</v>
      </c>
      <c r="M9" s="19">
        <f t="shared" si="2"/>
        <v>0.888888888888889</v>
      </c>
      <c r="N9" s="14">
        <f t="shared" si="3"/>
        <v>18.75</v>
      </c>
    </row>
    <row r="10" ht="20" customHeight="1" spans="1:14">
      <c r="A10" s="11">
        <v>6</v>
      </c>
      <c r="B10" s="16" t="s">
        <v>17</v>
      </c>
      <c r="C10" s="17">
        <v>413</v>
      </c>
      <c r="D10" s="12">
        <v>37</v>
      </c>
      <c r="E10" s="12">
        <v>6</v>
      </c>
      <c r="F10" s="13">
        <f t="shared" si="0"/>
        <v>31</v>
      </c>
      <c r="G10" s="15">
        <v>27</v>
      </c>
      <c r="H10" s="15">
        <v>23</v>
      </c>
      <c r="I10" s="15">
        <v>27</v>
      </c>
      <c r="J10" s="20"/>
      <c r="K10" s="15">
        <v>18</v>
      </c>
      <c r="L10" s="14">
        <f t="shared" si="1"/>
        <v>23.75</v>
      </c>
      <c r="M10" s="19">
        <f t="shared" si="2"/>
        <v>0.766129032258065</v>
      </c>
      <c r="N10" s="14">
        <f t="shared" si="3"/>
        <v>17.5</v>
      </c>
    </row>
    <row r="11" ht="20" customHeight="1" spans="1:14">
      <c r="A11" s="11">
        <v>7</v>
      </c>
      <c r="B11" s="16" t="s">
        <v>18</v>
      </c>
      <c r="C11" s="17">
        <v>409</v>
      </c>
      <c r="D11" s="12">
        <v>39</v>
      </c>
      <c r="E11" s="12">
        <v>2</v>
      </c>
      <c r="F11" s="13">
        <f t="shared" si="0"/>
        <v>37</v>
      </c>
      <c r="G11" s="15">
        <v>30</v>
      </c>
      <c r="H11" s="15">
        <v>30</v>
      </c>
      <c r="I11" s="15">
        <v>23</v>
      </c>
      <c r="J11" s="20"/>
      <c r="K11" s="15">
        <v>23</v>
      </c>
      <c r="L11" s="14">
        <f t="shared" si="1"/>
        <v>26.5</v>
      </c>
      <c r="M11" s="19">
        <f t="shared" si="2"/>
        <v>0.716216216216216</v>
      </c>
      <c r="N11" s="14">
        <f t="shared" si="3"/>
        <v>17.5</v>
      </c>
    </row>
    <row r="12" ht="20" customHeight="1" spans="1:14">
      <c r="A12" s="11">
        <v>8</v>
      </c>
      <c r="B12" s="16" t="s">
        <v>19</v>
      </c>
      <c r="C12" s="17">
        <v>407</v>
      </c>
      <c r="D12" s="12">
        <v>34</v>
      </c>
      <c r="E12" s="12">
        <v>2</v>
      </c>
      <c r="F12" s="13">
        <f t="shared" si="0"/>
        <v>32</v>
      </c>
      <c r="G12" s="15">
        <v>25</v>
      </c>
      <c r="H12" s="15">
        <v>23</v>
      </c>
      <c r="I12" s="15">
        <v>31</v>
      </c>
      <c r="J12" s="20"/>
      <c r="K12" s="15">
        <v>10</v>
      </c>
      <c r="L12" s="14">
        <f t="shared" si="1"/>
        <v>22.25</v>
      </c>
      <c r="M12" s="19">
        <f t="shared" si="2"/>
        <v>0.6953125</v>
      </c>
      <c r="N12" s="14">
        <f t="shared" si="3"/>
        <v>17.5</v>
      </c>
    </row>
    <row r="13" ht="20" customHeight="1" spans="1:14">
      <c r="A13" s="11">
        <v>9</v>
      </c>
      <c r="B13" s="16" t="s">
        <v>20</v>
      </c>
      <c r="C13" s="17">
        <v>410</v>
      </c>
      <c r="D13" s="12">
        <v>44</v>
      </c>
      <c r="E13" s="12">
        <v>2</v>
      </c>
      <c r="F13" s="13">
        <f t="shared" si="0"/>
        <v>42</v>
      </c>
      <c r="G13" s="15">
        <v>38</v>
      </c>
      <c r="H13" s="15">
        <v>42</v>
      </c>
      <c r="I13" s="15">
        <v>42</v>
      </c>
      <c r="J13" s="20"/>
      <c r="K13" s="15">
        <v>26</v>
      </c>
      <c r="L13" s="14">
        <f t="shared" si="1"/>
        <v>37</v>
      </c>
      <c r="M13" s="19">
        <f t="shared" si="2"/>
        <v>0.880952380952381</v>
      </c>
      <c r="N13" s="14">
        <f t="shared" si="3"/>
        <v>20</v>
      </c>
    </row>
    <row r="14" ht="20" customHeight="1" spans="1:14">
      <c r="A14" s="11">
        <v>10</v>
      </c>
      <c r="B14" s="16" t="s">
        <v>21</v>
      </c>
      <c r="C14" s="21">
        <v>408</v>
      </c>
      <c r="D14" s="12">
        <v>32</v>
      </c>
      <c r="E14" s="12">
        <v>3</v>
      </c>
      <c r="F14" s="13">
        <f t="shared" si="0"/>
        <v>29</v>
      </c>
      <c r="G14" s="15">
        <v>13</v>
      </c>
      <c r="H14" s="15">
        <v>27</v>
      </c>
      <c r="I14" s="15">
        <v>19</v>
      </c>
      <c r="J14" s="20"/>
      <c r="K14" s="15">
        <v>14</v>
      </c>
      <c r="L14" s="14">
        <f t="shared" si="1"/>
        <v>18.25</v>
      </c>
      <c r="M14" s="19">
        <f t="shared" si="2"/>
        <v>0.629310344827586</v>
      </c>
      <c r="N14" s="14">
        <f t="shared" si="3"/>
        <v>18.75</v>
      </c>
    </row>
    <row r="15" ht="20" customHeight="1" spans="1:14">
      <c r="A15" s="11">
        <v>11</v>
      </c>
      <c r="B15" s="16" t="s">
        <v>22</v>
      </c>
      <c r="C15" s="17">
        <v>404</v>
      </c>
      <c r="D15" s="22">
        <v>31</v>
      </c>
      <c r="E15" s="22">
        <v>4</v>
      </c>
      <c r="F15" s="13">
        <f t="shared" si="0"/>
        <v>27</v>
      </c>
      <c r="G15" s="15">
        <v>26</v>
      </c>
      <c r="H15" s="15">
        <v>23</v>
      </c>
      <c r="I15" s="15">
        <v>25</v>
      </c>
      <c r="J15" s="20"/>
      <c r="K15" s="15" t="s">
        <v>23</v>
      </c>
      <c r="L15" s="14">
        <f t="shared" si="1"/>
        <v>24.6666666666667</v>
      </c>
      <c r="M15" s="19">
        <f t="shared" si="2"/>
        <v>0.91358024691358</v>
      </c>
      <c r="N15" s="14">
        <f t="shared" si="3"/>
        <v>18.3333333333333</v>
      </c>
    </row>
    <row r="16" ht="20" customHeight="1" spans="1:14">
      <c r="A16" s="34"/>
      <c r="B16" s="34"/>
      <c r="C16" s="34"/>
      <c r="D16" s="64"/>
      <c r="E16" s="64"/>
      <c r="F16" s="40" t="s">
        <v>24</v>
      </c>
      <c r="G16" s="65">
        <v>20</v>
      </c>
      <c r="H16" s="15">
        <v>20</v>
      </c>
      <c r="I16" s="15">
        <v>20</v>
      </c>
      <c r="J16" s="20"/>
      <c r="K16" s="15">
        <v>15</v>
      </c>
      <c r="L16" s="66"/>
      <c r="M16" s="66"/>
    </row>
    <row r="17" ht="20" customHeight="1" spans="1:14">
      <c r="A17" s="34"/>
      <c r="B17" s="34"/>
      <c r="C17" s="34"/>
      <c r="D17" s="64"/>
      <c r="E17" s="64"/>
      <c r="F17" s="40"/>
      <c r="G17" s="65">
        <v>20</v>
      </c>
      <c r="H17" s="15">
        <v>20</v>
      </c>
      <c r="I17" s="15">
        <v>20</v>
      </c>
      <c r="J17" s="20"/>
      <c r="K17" s="15">
        <v>20</v>
      </c>
      <c r="L17" s="66"/>
      <c r="M17" s="66"/>
    </row>
    <row r="18" ht="20" customHeight="1" spans="1:14">
      <c r="A18" s="34"/>
      <c r="B18" s="34"/>
      <c r="C18" s="34"/>
      <c r="D18" s="64"/>
      <c r="E18" s="64"/>
      <c r="F18" s="40"/>
      <c r="G18" s="65">
        <v>20</v>
      </c>
      <c r="H18" s="15">
        <v>20</v>
      </c>
      <c r="I18" s="15">
        <v>20</v>
      </c>
      <c r="J18" s="20"/>
      <c r="K18" s="15">
        <v>15</v>
      </c>
      <c r="L18" s="66"/>
      <c r="M18" s="66"/>
      <c r="N18" s="1"/>
    </row>
    <row r="19" ht="20" customHeight="1" spans="1:14">
      <c r="A19" s="34"/>
      <c r="B19" s="34"/>
      <c r="C19" s="34"/>
      <c r="D19" s="64"/>
      <c r="E19" s="64"/>
      <c r="F19" s="40"/>
      <c r="G19" s="65">
        <v>20</v>
      </c>
      <c r="H19" s="15">
        <v>20</v>
      </c>
      <c r="I19" s="15">
        <v>20</v>
      </c>
      <c r="J19" s="20"/>
      <c r="K19" s="15">
        <v>20</v>
      </c>
      <c r="L19" s="66"/>
      <c r="M19" s="66"/>
      <c r="N19" s="1"/>
    </row>
    <row r="20" ht="20" customHeight="1" spans="1:14">
      <c r="A20" s="34"/>
      <c r="B20" s="34"/>
      <c r="C20" s="34"/>
      <c r="D20" s="64"/>
      <c r="E20" s="64"/>
      <c r="F20" s="40"/>
      <c r="G20" s="65">
        <v>20</v>
      </c>
      <c r="H20" s="15">
        <v>20</v>
      </c>
      <c r="I20" s="15">
        <v>20</v>
      </c>
      <c r="J20" s="20"/>
      <c r="K20" s="15">
        <v>15</v>
      </c>
      <c r="L20" s="66"/>
      <c r="M20" s="66"/>
      <c r="N20" s="1"/>
    </row>
    <row r="21" ht="20" customHeight="1" spans="1:14">
      <c r="A21" s="34"/>
      <c r="B21" s="34"/>
      <c r="C21" s="34"/>
      <c r="D21" s="64"/>
      <c r="E21" s="64"/>
      <c r="F21" s="40"/>
      <c r="G21" s="65">
        <v>15</v>
      </c>
      <c r="H21" s="15">
        <v>20</v>
      </c>
      <c r="I21" s="15">
        <v>15</v>
      </c>
      <c r="J21" s="20"/>
      <c r="K21" s="15">
        <v>20</v>
      </c>
      <c r="L21" s="66"/>
      <c r="M21" s="66"/>
      <c r="N21" s="1"/>
    </row>
    <row r="22" ht="20" customHeight="1" spans="1:14">
      <c r="A22" s="34"/>
      <c r="B22" s="34"/>
      <c r="C22" s="34"/>
      <c r="D22" s="64"/>
      <c r="E22" s="64"/>
      <c r="F22" s="40"/>
      <c r="G22" s="65">
        <v>15</v>
      </c>
      <c r="H22" s="15">
        <v>20</v>
      </c>
      <c r="I22" s="15">
        <v>20</v>
      </c>
      <c r="J22" s="20"/>
      <c r="K22" s="15">
        <v>15</v>
      </c>
      <c r="L22" s="66"/>
      <c r="M22" s="66"/>
      <c r="N22" s="1"/>
    </row>
    <row r="23" ht="20" customHeight="1" spans="1:14">
      <c r="A23" s="34"/>
      <c r="B23" s="34"/>
      <c r="C23" s="34"/>
      <c r="D23" s="64"/>
      <c r="E23" s="64"/>
      <c r="F23" s="40"/>
      <c r="G23" s="65">
        <v>15</v>
      </c>
      <c r="H23" s="15">
        <v>20</v>
      </c>
      <c r="I23" s="15">
        <v>15</v>
      </c>
      <c r="J23" s="20"/>
      <c r="K23" s="15">
        <v>20</v>
      </c>
      <c r="L23" s="66"/>
      <c r="M23" s="66"/>
      <c r="N23" s="1"/>
    </row>
    <row r="24" ht="20" customHeight="1" spans="1:14">
      <c r="A24" s="34"/>
      <c r="B24" s="34"/>
      <c r="C24" s="34"/>
      <c r="D24" s="64"/>
      <c r="E24" s="64"/>
      <c r="F24" s="40"/>
      <c r="G24" s="65">
        <v>20</v>
      </c>
      <c r="H24" s="15">
        <v>20</v>
      </c>
      <c r="I24" s="15">
        <v>20</v>
      </c>
      <c r="J24" s="20"/>
      <c r="K24" s="15">
        <v>20</v>
      </c>
      <c r="L24" s="66"/>
      <c r="M24" s="66"/>
      <c r="N24" s="1"/>
    </row>
    <row r="25" ht="20" customHeight="1" spans="1:14">
      <c r="A25" s="34"/>
      <c r="B25" s="34"/>
      <c r="C25" s="34"/>
      <c r="D25" s="64"/>
      <c r="E25" s="64"/>
      <c r="F25" s="40"/>
      <c r="G25" s="65">
        <v>20</v>
      </c>
      <c r="H25" s="15">
        <v>20</v>
      </c>
      <c r="I25" s="15">
        <v>20</v>
      </c>
      <c r="J25" s="20"/>
      <c r="K25" s="15">
        <v>15</v>
      </c>
      <c r="L25" s="66"/>
      <c r="M25" s="66"/>
      <c r="N25" s="1"/>
    </row>
    <row r="26" ht="20" customHeight="1" spans="1:14">
      <c r="A26" s="34"/>
      <c r="B26" s="34"/>
      <c r="C26" s="34"/>
      <c r="D26" s="64"/>
      <c r="E26" s="64"/>
      <c r="F26" s="40"/>
      <c r="G26" s="65">
        <v>15</v>
      </c>
      <c r="H26" s="15">
        <v>20</v>
      </c>
      <c r="I26" s="15">
        <v>20</v>
      </c>
      <c r="J26" s="20"/>
      <c r="K26" s="15" t="s">
        <v>23</v>
      </c>
      <c r="L26" s="66"/>
      <c r="M26" s="66"/>
      <c r="N26" s="1"/>
    </row>
    <row r="27" spans="1:14">
      <c r="A27" s="34"/>
      <c r="B27" s="34"/>
      <c r="C27" s="34"/>
      <c r="D27" s="64"/>
      <c r="E27" s="67"/>
      <c r="F27" s="66"/>
      <c r="G27" s="66"/>
      <c r="H27" s="68"/>
      <c r="I27" s="66"/>
      <c r="J27" s="69"/>
      <c r="K27" s="68"/>
      <c r="L27" s="68"/>
      <c r="M27" s="66"/>
      <c r="N27" s="1"/>
    </row>
    <row r="28" spans="1:14">
      <c r="A28" s="39"/>
      <c r="B28" s="39"/>
      <c r="C28" s="39"/>
      <c r="D28" s="70"/>
      <c r="I28" s="62"/>
    </row>
    <row r="29" spans="1:14">
      <c r="A29" s="39"/>
      <c r="B29" s="39"/>
      <c r="C29" s="39"/>
      <c r="D29" s="70"/>
      <c r="I29" s="62"/>
    </row>
    <row r="30" spans="1:14">
      <c r="A30" s="39"/>
      <c r="B30" s="39"/>
      <c r="C30" s="39"/>
      <c r="D30" s="70"/>
      <c r="I30" s="62"/>
    </row>
    <row r="31" spans="1:14">
      <c r="A31" s="39"/>
      <c r="B31" s="39"/>
      <c r="C31" s="39"/>
      <c r="D31" s="70"/>
      <c r="E31" s="70"/>
      <c r="I31" s="62"/>
      <c r="J31" s="62"/>
      <c r="K31" s="62"/>
      <c r="L31" s="62"/>
    </row>
    <row r="32" spans="1:14">
      <c r="A32" s="39"/>
      <c r="B32" s="39"/>
      <c r="C32" s="39"/>
      <c r="D32" s="70"/>
      <c r="E32" s="70"/>
      <c r="I32" s="62"/>
      <c r="J32" s="62"/>
      <c r="K32" s="62"/>
      <c r="L32" s="62"/>
    </row>
    <row r="33" spans="1:12">
      <c r="A33" s="39"/>
      <c r="B33" s="39"/>
      <c r="C33" s="39"/>
      <c r="D33" s="70"/>
      <c r="E33" s="70"/>
      <c r="I33" s="62"/>
      <c r="J33" s="62"/>
      <c r="K33" s="62"/>
      <c r="L33" s="62"/>
    </row>
    <row r="34" spans="1:12">
      <c r="A34" s="39"/>
      <c r="B34" s="39"/>
      <c r="C34" s="39"/>
      <c r="D34" s="70"/>
      <c r="E34" s="70"/>
      <c r="I34" s="62"/>
      <c r="J34" s="62"/>
      <c r="K34" s="62"/>
      <c r="L34" s="62"/>
    </row>
    <row r="35" spans="1:12">
      <c r="A35" s="39"/>
      <c r="B35" s="39"/>
      <c r="C35" s="39"/>
      <c r="D35" s="70"/>
      <c r="E35" s="70"/>
      <c r="I35" s="62"/>
      <c r="J35" s="62"/>
      <c r="K35" s="62"/>
      <c r="L35" s="62"/>
    </row>
    <row r="36" spans="1:12">
      <c r="A36" s="39"/>
      <c r="B36" s="39"/>
      <c r="C36" s="39"/>
      <c r="D36" s="70"/>
      <c r="E36" s="70"/>
      <c r="I36" s="62"/>
      <c r="J36" s="62"/>
      <c r="K36" s="62"/>
      <c r="L36" s="62"/>
    </row>
    <row r="37" spans="1:12">
      <c r="A37" s="39"/>
      <c r="B37" s="39"/>
      <c r="C37" s="39"/>
      <c r="D37" s="70"/>
      <c r="E37" s="70"/>
      <c r="I37" s="62"/>
      <c r="J37" s="62"/>
      <c r="K37" s="62"/>
      <c r="L37" s="62"/>
    </row>
    <row r="38" spans="1:12">
      <c r="A38" s="39"/>
      <c r="B38" s="39"/>
      <c r="C38" s="39"/>
      <c r="D38" s="70"/>
      <c r="E38" s="70"/>
      <c r="I38" s="62"/>
      <c r="J38" s="62"/>
      <c r="K38" s="62"/>
      <c r="L38" s="62"/>
    </row>
    <row r="39" spans="1:12">
      <c r="A39" s="39"/>
      <c r="B39" s="39"/>
      <c r="C39" s="39"/>
      <c r="D39" s="70"/>
      <c r="E39" s="70"/>
      <c r="I39" s="62"/>
      <c r="J39" s="62"/>
      <c r="K39" s="62"/>
      <c r="L39" s="62"/>
    </row>
    <row r="40" spans="1:12">
      <c r="I40" s="62"/>
    </row>
    <row r="41" spans="1:12">
      <c r="I41" s="62"/>
    </row>
    <row r="42" spans="1:12">
      <c r="I42" s="62"/>
    </row>
    <row r="43" spans="1:12">
      <c r="I43" s="62"/>
    </row>
    <row r="44" spans="1:12">
      <c r="I44" s="62"/>
    </row>
    <row r="45" spans="1:12">
      <c r="I45" s="62"/>
    </row>
    <row r="46" spans="1:12">
      <c r="I46" s="62"/>
    </row>
  </sheetData>
  <mergeCells count="3">
    <mergeCell ref="A3:N3"/>
    <mergeCell ref="J5:J26"/>
    <mergeCell ref="A1:N2"/>
  </mergeCells>
  <pageMargins left="0.7" right="0.7" top="0.75" bottom="0.75" header="0.3" footer="0.3"/>
  <pageSetup paperSize="9" orientation="landscape"/>
  <headerFooter/>
  <ignoredErrors>
    <ignoredError sqref="L16:M1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workbookViewId="0">
      <selection activeCell="L5" sqref="L5:N14"/>
    </sheetView>
  </sheetViews>
  <sheetFormatPr defaultColWidth="9" defaultRowHeight="14.25"/>
  <cols>
    <col min="1" max="1" width="5.375" style="2" customWidth="1"/>
    <col min="2" max="2" width="11.5" style="2" customWidth="1"/>
    <col min="3" max="3" width="7.375" style="2" customWidth="1"/>
    <col min="4" max="5" width="9.375" style="2" customWidth="1"/>
    <col min="6" max="6" width="9.375" style="34" customWidth="1"/>
    <col min="7" max="8" width="8.625" style="34" customWidth="1"/>
    <col min="9" max="11" width="8.625" style="2" customWidth="1"/>
    <col min="12" max="12" width="8.375" style="2" customWidth="1"/>
    <col min="13" max="13" width="9.375" style="34" customWidth="1"/>
    <col min="14" max="16382" width="9" style="2"/>
  </cols>
  <sheetData>
    <row r="1" spans="1:14">
      <c r="A1" s="33" t="s">
        <v>0</v>
      </c>
      <c r="B1" s="34"/>
      <c r="C1" s="34"/>
      <c r="D1" s="34"/>
      <c r="E1" s="34"/>
      <c r="I1" s="34"/>
      <c r="J1" s="34"/>
      <c r="K1" s="34"/>
      <c r="L1" s="34"/>
      <c r="N1" s="34"/>
    </row>
    <row r="2" spans="1:14">
      <c r="A2" s="33"/>
      <c r="B2" s="34"/>
      <c r="C2" s="34"/>
      <c r="D2" s="34"/>
      <c r="E2" s="34"/>
      <c r="I2" s="34"/>
      <c r="J2" s="34"/>
      <c r="K2" s="34"/>
      <c r="L2" s="34"/>
      <c r="N2" s="34"/>
    </row>
    <row r="3" ht="18.75" spans="1:14">
      <c r="A3" s="35" t="s">
        <v>25</v>
      </c>
      <c r="B3" s="35"/>
      <c r="C3" s="35"/>
      <c r="D3" s="35"/>
      <c r="E3" s="36"/>
      <c r="F3" s="36"/>
      <c r="G3" s="37"/>
      <c r="H3" s="37"/>
      <c r="I3" s="38"/>
      <c r="J3" s="37"/>
      <c r="K3" s="37"/>
      <c r="L3" s="37"/>
      <c r="M3" s="37"/>
      <c r="N3" s="37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11.3</v>
      </c>
      <c r="H4" s="15">
        <v>12.1</v>
      </c>
      <c r="I4" s="15">
        <v>12.2</v>
      </c>
      <c r="J4" s="15">
        <v>12.3</v>
      </c>
      <c r="K4" s="15">
        <v>12.4</v>
      </c>
      <c r="L4" s="14" t="s">
        <v>8</v>
      </c>
      <c r="M4" s="11" t="s">
        <v>9</v>
      </c>
      <c r="N4" s="11" t="s">
        <v>10</v>
      </c>
    </row>
    <row r="5" ht="20" customHeight="1" spans="1:14">
      <c r="A5" s="12">
        <v>1</v>
      </c>
      <c r="B5" s="16" t="s">
        <v>26</v>
      </c>
      <c r="C5" s="17">
        <v>507</v>
      </c>
      <c r="D5" s="27">
        <v>39</v>
      </c>
      <c r="E5" s="12">
        <v>17</v>
      </c>
      <c r="F5" s="12">
        <f t="shared" ref="F5:F14" si="0">D5-E5</f>
        <v>22</v>
      </c>
      <c r="G5" s="11">
        <v>18</v>
      </c>
      <c r="H5" s="11">
        <v>20</v>
      </c>
      <c r="I5" s="11">
        <v>16</v>
      </c>
      <c r="J5" s="24" t="s">
        <v>12</v>
      </c>
      <c r="K5" s="11">
        <v>12</v>
      </c>
      <c r="L5" s="14">
        <f t="shared" ref="L5:L14" si="1">AVERAGE(G5:K5)</f>
        <v>16.5</v>
      </c>
      <c r="M5" s="19">
        <f t="shared" ref="M5:M14" si="2">L5/F5</f>
        <v>0.75</v>
      </c>
      <c r="N5" s="14">
        <f>AVERAGE((G15:K15))</f>
        <v>17.5</v>
      </c>
    </row>
    <row r="6" ht="20" customHeight="1" spans="1:14">
      <c r="A6" s="12">
        <v>2</v>
      </c>
      <c r="B6" s="16" t="s">
        <v>27</v>
      </c>
      <c r="C6" s="17">
        <v>503</v>
      </c>
      <c r="D6" s="12">
        <v>40</v>
      </c>
      <c r="E6" s="12">
        <v>0</v>
      </c>
      <c r="F6" s="12">
        <f t="shared" si="0"/>
        <v>40</v>
      </c>
      <c r="G6" s="11">
        <v>40</v>
      </c>
      <c r="H6" s="11">
        <v>40</v>
      </c>
      <c r="I6" s="11">
        <v>40</v>
      </c>
      <c r="J6" s="26"/>
      <c r="K6" s="11">
        <v>40</v>
      </c>
      <c r="L6" s="14">
        <f t="shared" si="1"/>
        <v>40</v>
      </c>
      <c r="M6" s="19">
        <f t="shared" si="2"/>
        <v>1</v>
      </c>
      <c r="N6" s="14">
        <f t="shared" ref="N6:N14" si="3">AVERAGE((G16:K16))</f>
        <v>20</v>
      </c>
    </row>
    <row r="7" ht="20" customHeight="1" spans="1:14">
      <c r="A7" s="12">
        <v>3</v>
      </c>
      <c r="B7" s="16" t="s">
        <v>28</v>
      </c>
      <c r="C7" s="17">
        <v>504</v>
      </c>
      <c r="D7" s="12">
        <v>42</v>
      </c>
      <c r="E7" s="12">
        <v>1</v>
      </c>
      <c r="F7" s="12">
        <f t="shared" si="0"/>
        <v>41</v>
      </c>
      <c r="G7" s="11">
        <v>33</v>
      </c>
      <c r="H7" s="11">
        <v>33</v>
      </c>
      <c r="I7" s="11">
        <v>33</v>
      </c>
      <c r="J7" s="26"/>
      <c r="K7" s="11">
        <v>28</v>
      </c>
      <c r="L7" s="14">
        <f t="shared" si="1"/>
        <v>31.75</v>
      </c>
      <c r="M7" s="19">
        <f t="shared" si="2"/>
        <v>0.774390243902439</v>
      </c>
      <c r="N7" s="14">
        <f t="shared" si="3"/>
        <v>16.25</v>
      </c>
    </row>
    <row r="8" ht="20" customHeight="1" spans="1:14">
      <c r="A8" s="12">
        <v>4</v>
      </c>
      <c r="B8" s="16" t="s">
        <v>29</v>
      </c>
      <c r="C8" s="17">
        <v>502</v>
      </c>
      <c r="D8" s="12">
        <v>41</v>
      </c>
      <c r="E8" s="12">
        <v>1</v>
      </c>
      <c r="F8" s="12">
        <f t="shared" si="0"/>
        <v>40</v>
      </c>
      <c r="G8" s="11">
        <v>36</v>
      </c>
      <c r="H8" s="11">
        <v>28</v>
      </c>
      <c r="I8" s="11">
        <v>26</v>
      </c>
      <c r="J8" s="26"/>
      <c r="K8" s="11">
        <v>25</v>
      </c>
      <c r="L8" s="14">
        <f t="shared" si="1"/>
        <v>28.75</v>
      </c>
      <c r="M8" s="19">
        <f t="shared" si="2"/>
        <v>0.71875</v>
      </c>
      <c r="N8" s="14">
        <f t="shared" si="3"/>
        <v>13.75</v>
      </c>
    </row>
    <row r="9" ht="20" customHeight="1" spans="1:14">
      <c r="A9" s="12">
        <v>5</v>
      </c>
      <c r="B9" s="16" t="s">
        <v>30</v>
      </c>
      <c r="C9" s="17">
        <v>406</v>
      </c>
      <c r="D9" s="12">
        <v>35</v>
      </c>
      <c r="E9" s="12">
        <v>4</v>
      </c>
      <c r="F9" s="12">
        <f t="shared" si="0"/>
        <v>31</v>
      </c>
      <c r="G9" s="12">
        <v>23</v>
      </c>
      <c r="H9" s="12" t="s">
        <v>31</v>
      </c>
      <c r="I9" s="12" t="s">
        <v>31</v>
      </c>
      <c r="J9" s="26"/>
      <c r="K9" s="12" t="s">
        <v>31</v>
      </c>
      <c r="L9" s="14">
        <f t="shared" si="1"/>
        <v>23</v>
      </c>
      <c r="M9" s="19">
        <f t="shared" si="2"/>
        <v>0.741935483870968</v>
      </c>
      <c r="N9" s="14">
        <f t="shared" si="3"/>
        <v>20</v>
      </c>
    </row>
    <row r="10" ht="20" customHeight="1" spans="1:14">
      <c r="A10" s="12">
        <v>6</v>
      </c>
      <c r="B10" s="16" t="s">
        <v>32</v>
      </c>
      <c r="C10" s="17">
        <v>404</v>
      </c>
      <c r="D10" s="12">
        <v>31</v>
      </c>
      <c r="E10" s="12">
        <v>2</v>
      </c>
      <c r="F10" s="12">
        <f t="shared" si="0"/>
        <v>29</v>
      </c>
      <c r="G10" s="12">
        <v>19</v>
      </c>
      <c r="H10" s="12">
        <v>17</v>
      </c>
      <c r="I10" s="12">
        <v>23</v>
      </c>
      <c r="J10" s="26"/>
      <c r="K10" s="12">
        <v>16</v>
      </c>
      <c r="L10" s="14">
        <f t="shared" si="1"/>
        <v>18.75</v>
      </c>
      <c r="M10" s="19">
        <f t="shared" si="2"/>
        <v>0.646551724137931</v>
      </c>
      <c r="N10" s="14">
        <f t="shared" si="3"/>
        <v>20</v>
      </c>
    </row>
    <row r="11" ht="20" customHeight="1" spans="1:14">
      <c r="A11" s="12">
        <v>7</v>
      </c>
      <c r="B11" s="16" t="s">
        <v>33</v>
      </c>
      <c r="C11" s="17">
        <v>408</v>
      </c>
      <c r="D11" s="12">
        <v>39</v>
      </c>
      <c r="E11" s="12">
        <v>2</v>
      </c>
      <c r="F11" s="12">
        <f t="shared" si="0"/>
        <v>37</v>
      </c>
      <c r="G11" s="12">
        <v>30</v>
      </c>
      <c r="H11" s="12">
        <v>26</v>
      </c>
      <c r="I11" s="12">
        <v>30</v>
      </c>
      <c r="J11" s="26"/>
      <c r="K11" s="12">
        <v>28</v>
      </c>
      <c r="L11" s="14">
        <f t="shared" si="1"/>
        <v>28.5</v>
      </c>
      <c r="M11" s="19">
        <f t="shared" si="2"/>
        <v>0.77027027027027</v>
      </c>
      <c r="N11" s="14">
        <f t="shared" si="3"/>
        <v>20</v>
      </c>
    </row>
    <row r="12" ht="20" customHeight="1" spans="1:14">
      <c r="A12" s="12">
        <v>8</v>
      </c>
      <c r="B12" s="16" t="s">
        <v>34</v>
      </c>
      <c r="C12" s="17">
        <v>505</v>
      </c>
      <c r="D12" s="12">
        <v>37</v>
      </c>
      <c r="E12" s="12">
        <v>5</v>
      </c>
      <c r="F12" s="12">
        <f t="shared" si="0"/>
        <v>32</v>
      </c>
      <c r="G12" s="12">
        <v>26</v>
      </c>
      <c r="H12" s="12">
        <v>13</v>
      </c>
      <c r="I12" s="12">
        <v>17</v>
      </c>
      <c r="J12" s="26"/>
      <c r="K12" s="12">
        <v>12</v>
      </c>
      <c r="L12" s="14">
        <f t="shared" si="1"/>
        <v>17</v>
      </c>
      <c r="M12" s="19">
        <f t="shared" si="2"/>
        <v>0.53125</v>
      </c>
      <c r="N12" s="14">
        <f t="shared" si="3"/>
        <v>17.5</v>
      </c>
    </row>
    <row r="13" ht="20" customHeight="1" spans="1:14">
      <c r="A13" s="12">
        <v>9</v>
      </c>
      <c r="B13" s="16" t="s">
        <v>35</v>
      </c>
      <c r="C13" s="17">
        <v>506</v>
      </c>
      <c r="D13" s="12">
        <v>35</v>
      </c>
      <c r="E13" s="12">
        <v>5</v>
      </c>
      <c r="F13" s="12">
        <f t="shared" si="0"/>
        <v>30</v>
      </c>
      <c r="G13" s="12" t="s">
        <v>31</v>
      </c>
      <c r="H13" s="12" t="s">
        <v>31</v>
      </c>
      <c r="I13" s="12" t="s">
        <v>31</v>
      </c>
      <c r="J13" s="26"/>
      <c r="K13" s="12" t="s">
        <v>31</v>
      </c>
      <c r="L13" s="14" t="e">
        <f t="shared" si="1"/>
        <v>#DIV/0!</v>
      </c>
      <c r="M13" s="19" t="e">
        <f t="shared" si="2"/>
        <v>#DIV/0!</v>
      </c>
      <c r="N13" s="14" t="e">
        <f t="shared" si="3"/>
        <v>#DIV/0!</v>
      </c>
    </row>
    <row r="14" ht="20" customHeight="1" spans="1:14">
      <c r="A14" s="12">
        <v>10</v>
      </c>
      <c r="B14" s="16" t="s">
        <v>36</v>
      </c>
      <c r="C14" s="17">
        <v>507</v>
      </c>
      <c r="D14" s="22">
        <v>36</v>
      </c>
      <c r="E14" s="22">
        <v>4</v>
      </c>
      <c r="F14" s="12">
        <f t="shared" si="0"/>
        <v>32</v>
      </c>
      <c r="G14" s="12">
        <v>32</v>
      </c>
      <c r="H14" s="12">
        <v>30</v>
      </c>
      <c r="I14" s="12">
        <v>26</v>
      </c>
      <c r="J14" s="26"/>
      <c r="K14" s="12">
        <v>27</v>
      </c>
      <c r="L14" s="14">
        <f t="shared" si="1"/>
        <v>28.75</v>
      </c>
      <c r="M14" s="19">
        <f t="shared" si="2"/>
        <v>0.8984375</v>
      </c>
      <c r="N14" s="14">
        <f t="shared" si="3"/>
        <v>18.75</v>
      </c>
    </row>
    <row r="15" ht="20" customHeight="1" spans="1:14">
      <c r="A15" s="43"/>
      <c r="B15" s="57"/>
      <c r="C15" s="57"/>
      <c r="D15" s="59"/>
      <c r="E15" s="40"/>
      <c r="F15" s="43" t="s">
        <v>24</v>
      </c>
      <c r="G15" s="11">
        <v>15</v>
      </c>
      <c r="H15" s="11">
        <v>15</v>
      </c>
      <c r="I15" s="11">
        <v>20</v>
      </c>
      <c r="J15" s="26"/>
      <c r="K15" s="15">
        <v>20</v>
      </c>
      <c r="L15" s="47"/>
      <c r="M15" s="48"/>
    </row>
    <row r="16" ht="20" customHeight="1" spans="1:14">
      <c r="A16" s="43"/>
      <c r="B16" s="57"/>
      <c r="C16" s="57"/>
      <c r="D16" s="59"/>
      <c r="E16" s="40"/>
      <c r="F16" s="43"/>
      <c r="G16" s="11">
        <v>20</v>
      </c>
      <c r="H16" s="11">
        <v>20</v>
      </c>
      <c r="I16" s="11">
        <v>20</v>
      </c>
      <c r="J16" s="26"/>
      <c r="K16" s="15">
        <v>20</v>
      </c>
      <c r="L16" s="47"/>
      <c r="M16" s="48"/>
    </row>
    <row r="17" ht="20" customHeight="1" spans="1:13">
      <c r="A17" s="43"/>
      <c r="B17" s="57"/>
      <c r="C17" s="57"/>
      <c r="D17" s="59"/>
      <c r="E17" s="40"/>
      <c r="F17" s="43"/>
      <c r="G17" s="11">
        <v>15</v>
      </c>
      <c r="H17" s="11">
        <v>15</v>
      </c>
      <c r="I17" s="11">
        <v>20</v>
      </c>
      <c r="J17" s="26"/>
      <c r="K17" s="15">
        <v>15</v>
      </c>
      <c r="L17" s="47"/>
      <c r="M17" s="48"/>
    </row>
    <row r="18" ht="20" customHeight="1" spans="1:13">
      <c r="A18" s="43"/>
      <c r="B18" s="57"/>
      <c r="C18" s="57"/>
      <c r="D18" s="59"/>
      <c r="E18" s="40"/>
      <c r="F18" s="43"/>
      <c r="G18" s="11">
        <v>10</v>
      </c>
      <c r="H18" s="11">
        <v>10</v>
      </c>
      <c r="I18" s="11">
        <v>15</v>
      </c>
      <c r="J18" s="26"/>
      <c r="K18" s="15">
        <v>20</v>
      </c>
      <c r="L18" s="47"/>
      <c r="M18" s="48"/>
    </row>
    <row r="19" ht="20" customHeight="1" spans="1:13">
      <c r="A19" s="60"/>
      <c r="B19" s="60"/>
      <c r="C19" s="60"/>
      <c r="D19" s="60"/>
      <c r="E19" s="40"/>
      <c r="F19" s="43"/>
      <c r="G19" s="11">
        <v>20</v>
      </c>
      <c r="H19" s="11" t="s">
        <v>31</v>
      </c>
      <c r="I19" s="11" t="s">
        <v>31</v>
      </c>
      <c r="J19" s="26"/>
      <c r="K19" s="32" t="s">
        <v>31</v>
      </c>
      <c r="L19" s="60"/>
      <c r="M19" s="60"/>
    </row>
    <row r="20" ht="20" customHeight="1" spans="1:13">
      <c r="A20" s="60"/>
      <c r="B20" s="60"/>
      <c r="C20" s="60"/>
      <c r="D20" s="60"/>
      <c r="E20" s="40"/>
      <c r="F20" s="43"/>
      <c r="G20" s="11">
        <v>20</v>
      </c>
      <c r="H20" s="11">
        <v>20</v>
      </c>
      <c r="I20" s="11">
        <v>20</v>
      </c>
      <c r="J20" s="26"/>
      <c r="K20" s="32">
        <v>20</v>
      </c>
      <c r="L20" s="60"/>
      <c r="M20" s="60"/>
    </row>
    <row r="21" ht="20" customHeight="1" spans="1:13">
      <c r="A21" s="60"/>
      <c r="B21" s="60"/>
      <c r="C21" s="60"/>
      <c r="D21" s="60"/>
      <c r="E21" s="40"/>
      <c r="F21" s="43"/>
      <c r="G21" s="11">
        <v>20</v>
      </c>
      <c r="H21" s="11">
        <v>20</v>
      </c>
      <c r="I21" s="11">
        <v>20</v>
      </c>
      <c r="J21" s="26"/>
      <c r="K21" s="32">
        <v>20</v>
      </c>
      <c r="L21" s="60"/>
      <c r="M21" s="60"/>
    </row>
    <row r="22" ht="20" customHeight="1" spans="1:13">
      <c r="A22" s="60"/>
      <c r="B22" s="60"/>
      <c r="C22" s="60"/>
      <c r="D22" s="60"/>
      <c r="E22" s="40"/>
      <c r="F22" s="43"/>
      <c r="G22" s="11">
        <v>15</v>
      </c>
      <c r="H22" s="11">
        <v>20</v>
      </c>
      <c r="I22" s="11">
        <v>15</v>
      </c>
      <c r="J22" s="26"/>
      <c r="K22" s="32">
        <v>20</v>
      </c>
      <c r="L22" s="60"/>
      <c r="M22" s="60"/>
    </row>
    <row r="23" ht="20" customHeight="1" spans="1:13">
      <c r="A23" s="60"/>
      <c r="B23" s="60"/>
      <c r="C23" s="60"/>
      <c r="D23" s="60"/>
      <c r="E23" s="40"/>
      <c r="F23" s="43"/>
      <c r="G23" s="11" t="s">
        <v>31</v>
      </c>
      <c r="H23" s="11" t="s">
        <v>31</v>
      </c>
      <c r="I23" s="11" t="s">
        <v>31</v>
      </c>
      <c r="J23" s="26"/>
      <c r="K23" s="32" t="s">
        <v>31</v>
      </c>
      <c r="L23" s="60"/>
      <c r="M23" s="60"/>
    </row>
    <row r="24" ht="20" customHeight="1" spans="1:13">
      <c r="A24" s="60"/>
      <c r="B24" s="60"/>
      <c r="C24" s="60"/>
      <c r="D24" s="60"/>
      <c r="E24" s="40"/>
      <c r="F24" s="43"/>
      <c r="G24" s="11">
        <v>20</v>
      </c>
      <c r="H24" s="11">
        <v>15</v>
      </c>
      <c r="I24" s="11">
        <v>20</v>
      </c>
      <c r="J24" s="26"/>
      <c r="K24" s="32">
        <v>20</v>
      </c>
      <c r="L24" s="60"/>
      <c r="M24" s="60"/>
    </row>
    <row r="25" ht="20" customHeight="1" spans="1:13">
      <c r="A25" s="60"/>
      <c r="B25" s="60"/>
      <c r="C25" s="60"/>
      <c r="D25" s="60"/>
      <c r="E25" s="60"/>
      <c r="I25" s="34"/>
      <c r="J25" s="60"/>
      <c r="K25" s="60"/>
      <c r="L25" s="60"/>
      <c r="M25" s="60"/>
    </row>
    <row r="26" spans="1:13">
      <c r="A26" s="60"/>
      <c r="B26" s="60"/>
      <c r="C26" s="60"/>
      <c r="D26" s="60"/>
      <c r="E26" s="60"/>
      <c r="I26" s="34"/>
      <c r="J26" s="60"/>
      <c r="K26" s="60"/>
      <c r="L26" s="60"/>
      <c r="M26" s="60"/>
    </row>
    <row r="27" spans="1:13">
      <c r="A27" s="60"/>
      <c r="B27" s="60"/>
      <c r="C27" s="60"/>
      <c r="D27" s="60"/>
      <c r="E27" s="60"/>
      <c r="I27" s="34"/>
      <c r="J27" s="60"/>
      <c r="K27" s="60"/>
      <c r="L27" s="60"/>
      <c r="M27" s="60"/>
    </row>
    <row r="28" spans="1:13">
      <c r="A28" s="60"/>
      <c r="B28" s="60"/>
      <c r="C28" s="60"/>
      <c r="D28" s="60"/>
      <c r="E28" s="60"/>
      <c r="I28" s="34"/>
      <c r="J28" s="60"/>
      <c r="K28" s="60"/>
      <c r="L28" s="60"/>
      <c r="M28" s="60"/>
    </row>
    <row r="29" spans="1:13">
      <c r="A29" s="60"/>
      <c r="B29" s="60"/>
      <c r="C29" s="60"/>
      <c r="E29" s="60"/>
      <c r="I29" s="34"/>
      <c r="J29" s="60"/>
      <c r="K29" s="60"/>
      <c r="L29" s="60"/>
      <c r="M29" s="60"/>
    </row>
    <row r="30" spans="1:13">
      <c r="A30" s="60"/>
      <c r="B30" s="60"/>
      <c r="C30" s="60"/>
      <c r="D30" s="60"/>
      <c r="E30" s="60"/>
      <c r="I30" s="34"/>
      <c r="J30" s="60"/>
      <c r="K30" s="60"/>
      <c r="L30" s="60"/>
      <c r="M30" s="60"/>
    </row>
    <row r="31" spans="1:13">
      <c r="A31" s="60"/>
      <c r="B31" s="60"/>
      <c r="C31" s="60"/>
      <c r="D31" s="60"/>
      <c r="E31" s="60"/>
      <c r="I31" s="34"/>
      <c r="J31" s="60"/>
      <c r="K31" s="60"/>
      <c r="L31" s="60"/>
      <c r="M31" s="60"/>
    </row>
    <row r="32" spans="1:13">
      <c r="A32" s="34"/>
      <c r="B32" s="34"/>
      <c r="C32" s="34"/>
      <c r="D32" s="34"/>
      <c r="E32" s="34"/>
      <c r="I32" s="34"/>
      <c r="J32" s="34"/>
      <c r="K32" s="34"/>
      <c r="L32" s="34"/>
    </row>
  </sheetData>
  <mergeCells count="3">
    <mergeCell ref="A3:N3"/>
    <mergeCell ref="J5:J24"/>
    <mergeCell ref="A1:N2"/>
  </mergeCells>
  <conditionalFormatting sqref="B5:B7">
    <cfRule type="expression" dxfId="0" priority="3" stopIfTrue="1">
      <formula>COUNTIF(#REF!,"/K")+COUNTIF(#REF!,"X/K")&lt;&gt;1</formula>
    </cfRule>
  </conditionalFormatting>
  <conditionalFormatting sqref="D5:D7">
    <cfRule type="expression" dxfId="0" priority="2" stopIfTrue="1">
      <formula>COUNTIF(#REF!,"/K")+COUNTIF(#REF!,"X/K")&lt;&gt;1</formula>
    </cfRule>
  </conditionalFormatting>
  <conditionalFormatting sqref="E15:E17">
    <cfRule type="expression" dxfId="0" priority="1" stopIfTrue="1">
      <formula>COUNTIF(#REF!,"/K")+COUNTIF(#REF!,"X/K")&lt;&gt;1</formula>
    </cfRule>
  </conditionalFormatting>
  <pageMargins left="0.7" right="0.7" top="0.75" bottom="0.75" header="0.3" footer="0.3"/>
  <pageSetup paperSize="9" orientation="landscape"/>
  <headerFooter/>
  <ignoredErrors>
    <ignoredError sqref="L19:M1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workbookViewId="0">
      <selection activeCell="L5" sqref="L5:N14"/>
    </sheetView>
  </sheetViews>
  <sheetFormatPr defaultColWidth="9" defaultRowHeight="14.25"/>
  <cols>
    <col min="1" max="1" width="5.375" style="2" customWidth="1"/>
    <col min="2" max="2" width="11.5" style="2" customWidth="1"/>
    <col min="3" max="3" width="7.375" style="2" customWidth="1"/>
    <col min="4" max="5" width="9.375" style="2" customWidth="1"/>
    <col min="6" max="6" width="9.375" style="34" customWidth="1"/>
    <col min="7" max="9" width="8.625" style="34" customWidth="1"/>
    <col min="10" max="11" width="8.625" style="2" customWidth="1"/>
    <col min="12" max="13" width="9.375" style="2" customWidth="1"/>
    <col min="14" max="16384" width="9" style="2"/>
  </cols>
  <sheetData>
    <row r="1" spans="1:14">
      <c r="A1" s="33" t="s">
        <v>0</v>
      </c>
      <c r="B1" s="34"/>
      <c r="C1" s="34"/>
      <c r="D1" s="34"/>
      <c r="E1" s="34"/>
      <c r="J1" s="34"/>
      <c r="K1" s="34"/>
      <c r="L1" s="34"/>
      <c r="M1" s="34"/>
      <c r="N1" s="34"/>
    </row>
    <row r="2" spans="1:14">
      <c r="A2" s="33"/>
      <c r="B2" s="34"/>
      <c r="C2" s="34"/>
      <c r="D2" s="34"/>
      <c r="E2" s="34"/>
      <c r="J2" s="34"/>
      <c r="K2" s="34"/>
      <c r="L2" s="34"/>
      <c r="M2" s="34"/>
      <c r="N2" s="34"/>
    </row>
    <row r="3" ht="18.75" spans="1:14">
      <c r="A3" s="35" t="s">
        <v>37</v>
      </c>
      <c r="B3" s="35"/>
      <c r="C3" s="35"/>
      <c r="D3" s="35"/>
      <c r="E3" s="36"/>
      <c r="F3" s="36"/>
      <c r="G3" s="37"/>
      <c r="H3" s="37"/>
      <c r="I3" s="38"/>
      <c r="J3" s="37"/>
      <c r="K3" s="37"/>
      <c r="L3" s="37"/>
      <c r="M3" s="37"/>
      <c r="N3" s="37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11.3</v>
      </c>
      <c r="H4" s="15">
        <v>12.1</v>
      </c>
      <c r="I4" s="15">
        <v>12.2</v>
      </c>
      <c r="J4" s="15">
        <v>12.3</v>
      </c>
      <c r="K4" s="15">
        <v>12.4</v>
      </c>
      <c r="L4" s="14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6" t="s">
        <v>38</v>
      </c>
      <c r="C5" s="17">
        <v>527</v>
      </c>
      <c r="D5" s="23">
        <v>31</v>
      </c>
      <c r="E5" s="12">
        <v>8</v>
      </c>
      <c r="F5" s="12">
        <f t="shared" ref="F5:F14" si="0">D5-E5</f>
        <v>23</v>
      </c>
      <c r="G5" s="11">
        <v>6</v>
      </c>
      <c r="H5" s="11">
        <v>3</v>
      </c>
      <c r="I5" s="11">
        <v>8</v>
      </c>
      <c r="J5" s="24" t="s">
        <v>12</v>
      </c>
      <c r="K5" s="11">
        <v>3</v>
      </c>
      <c r="L5" s="14">
        <f t="shared" ref="L5:L14" si="1">AVERAGE(G5:K5)</f>
        <v>5</v>
      </c>
      <c r="M5" s="19">
        <f t="shared" ref="M5:M14" si="2">L5/F5</f>
        <v>0.217391304347826</v>
      </c>
      <c r="N5" s="25">
        <f>AVERAGE(G15:K15)</f>
        <v>18.75</v>
      </c>
    </row>
    <row r="6" ht="20" customHeight="1" spans="1:14">
      <c r="A6" s="11">
        <v>2</v>
      </c>
      <c r="B6" s="16" t="s">
        <v>39</v>
      </c>
      <c r="C6" s="17">
        <v>506</v>
      </c>
      <c r="D6" s="17">
        <v>35</v>
      </c>
      <c r="E6" s="17">
        <v>4</v>
      </c>
      <c r="F6" s="12">
        <f t="shared" si="0"/>
        <v>31</v>
      </c>
      <c r="G6" s="11">
        <v>28</v>
      </c>
      <c r="H6" s="24" t="s">
        <v>40</v>
      </c>
      <c r="I6" s="11">
        <v>31</v>
      </c>
      <c r="J6" s="26"/>
      <c r="K6" s="11">
        <v>29</v>
      </c>
      <c r="L6" s="14">
        <f t="shared" si="1"/>
        <v>29.3333333333333</v>
      </c>
      <c r="M6" s="19">
        <f t="shared" si="2"/>
        <v>0.946236559139785</v>
      </c>
      <c r="N6" s="25">
        <f t="shared" ref="N6:N14" si="3">AVERAGE(G16:K16)</f>
        <v>18.3333333333333</v>
      </c>
    </row>
    <row r="7" ht="20" customHeight="1" spans="1:14">
      <c r="A7" s="11">
        <v>3</v>
      </c>
      <c r="B7" s="16" t="s">
        <v>41</v>
      </c>
      <c r="C7" s="17">
        <v>515</v>
      </c>
      <c r="D7" s="17">
        <v>32</v>
      </c>
      <c r="E7" s="17">
        <v>3</v>
      </c>
      <c r="F7" s="12">
        <f t="shared" si="0"/>
        <v>29</v>
      </c>
      <c r="G7" s="11">
        <v>29</v>
      </c>
      <c r="H7" s="26"/>
      <c r="I7" s="11">
        <v>29</v>
      </c>
      <c r="J7" s="26"/>
      <c r="K7" s="11">
        <v>29</v>
      </c>
      <c r="L7" s="14">
        <f t="shared" si="1"/>
        <v>29</v>
      </c>
      <c r="M7" s="19">
        <f t="shared" si="2"/>
        <v>1</v>
      </c>
      <c r="N7" s="25">
        <f t="shared" si="3"/>
        <v>20</v>
      </c>
    </row>
    <row r="8" ht="20" customHeight="1" spans="1:14">
      <c r="A8" s="11">
        <v>4</v>
      </c>
      <c r="B8" s="16" t="s">
        <v>42</v>
      </c>
      <c r="C8" s="17">
        <v>503</v>
      </c>
      <c r="D8" s="12">
        <v>28</v>
      </c>
      <c r="E8" s="17">
        <v>0</v>
      </c>
      <c r="F8" s="12">
        <f t="shared" si="0"/>
        <v>28</v>
      </c>
      <c r="G8" s="11">
        <v>28</v>
      </c>
      <c r="H8" s="26"/>
      <c r="I8" s="11">
        <v>28</v>
      </c>
      <c r="J8" s="26"/>
      <c r="K8" s="11">
        <v>28</v>
      </c>
      <c r="L8" s="14">
        <f t="shared" si="1"/>
        <v>28</v>
      </c>
      <c r="M8" s="19">
        <f t="shared" si="2"/>
        <v>1</v>
      </c>
      <c r="N8" s="25">
        <f t="shared" si="3"/>
        <v>15</v>
      </c>
    </row>
    <row r="9" ht="20" customHeight="1" spans="1:14">
      <c r="A9" s="11">
        <v>5</v>
      </c>
      <c r="B9" s="16" t="s">
        <v>43</v>
      </c>
      <c r="C9" s="17">
        <v>517</v>
      </c>
      <c r="D9" s="17">
        <v>35</v>
      </c>
      <c r="E9" s="17">
        <v>3</v>
      </c>
      <c r="F9" s="12">
        <f t="shared" si="0"/>
        <v>32</v>
      </c>
      <c r="G9" s="11">
        <v>32</v>
      </c>
      <c r="H9" s="26"/>
      <c r="I9" s="11">
        <v>32</v>
      </c>
      <c r="J9" s="26"/>
      <c r="K9" s="11">
        <v>32</v>
      </c>
      <c r="L9" s="14">
        <f t="shared" si="1"/>
        <v>32</v>
      </c>
      <c r="M9" s="19">
        <f t="shared" si="2"/>
        <v>1</v>
      </c>
      <c r="N9" s="25">
        <f t="shared" si="3"/>
        <v>20</v>
      </c>
    </row>
    <row r="10" ht="20" customHeight="1" spans="1:14">
      <c r="A10" s="11">
        <v>6</v>
      </c>
      <c r="B10" s="16" t="s">
        <v>44</v>
      </c>
      <c r="C10" s="17">
        <v>518</v>
      </c>
      <c r="D10" s="17">
        <v>30</v>
      </c>
      <c r="E10" s="17">
        <v>0</v>
      </c>
      <c r="F10" s="12">
        <f t="shared" si="0"/>
        <v>30</v>
      </c>
      <c r="G10" s="11">
        <v>23</v>
      </c>
      <c r="H10" s="26"/>
      <c r="I10" s="11">
        <v>30</v>
      </c>
      <c r="J10" s="26"/>
      <c r="K10" s="11">
        <v>26</v>
      </c>
      <c r="L10" s="14">
        <f t="shared" si="1"/>
        <v>26.3333333333333</v>
      </c>
      <c r="M10" s="19">
        <f t="shared" si="2"/>
        <v>0.877777777777778</v>
      </c>
      <c r="N10" s="25">
        <f t="shared" si="3"/>
        <v>20</v>
      </c>
    </row>
    <row r="11" ht="20" customHeight="1" spans="1:14">
      <c r="A11" s="11">
        <v>7</v>
      </c>
      <c r="B11" s="16" t="s">
        <v>45</v>
      </c>
      <c r="C11" s="17">
        <v>505</v>
      </c>
      <c r="D11" s="17">
        <v>34</v>
      </c>
      <c r="E11" s="17">
        <v>8</v>
      </c>
      <c r="F11" s="12">
        <f t="shared" si="0"/>
        <v>26</v>
      </c>
      <c r="G11" s="11">
        <v>26</v>
      </c>
      <c r="H11" s="26"/>
      <c r="I11" s="11">
        <v>26</v>
      </c>
      <c r="J11" s="26"/>
      <c r="K11" s="11">
        <v>26</v>
      </c>
      <c r="L11" s="14">
        <f t="shared" si="1"/>
        <v>26</v>
      </c>
      <c r="M11" s="19">
        <f t="shared" si="2"/>
        <v>1</v>
      </c>
      <c r="N11" s="25">
        <f t="shared" si="3"/>
        <v>20</v>
      </c>
    </row>
    <row r="12" ht="20" customHeight="1" spans="1:14">
      <c r="A12" s="11">
        <v>8</v>
      </c>
      <c r="B12" s="16" t="s">
        <v>46</v>
      </c>
      <c r="C12" s="17">
        <v>514</v>
      </c>
      <c r="D12" s="17">
        <v>36</v>
      </c>
      <c r="E12" s="17">
        <v>3</v>
      </c>
      <c r="F12" s="12">
        <f t="shared" si="0"/>
        <v>33</v>
      </c>
      <c r="G12" s="11">
        <v>24</v>
      </c>
      <c r="H12" s="26"/>
      <c r="I12" s="11">
        <v>22</v>
      </c>
      <c r="J12" s="26"/>
      <c r="K12" s="11">
        <v>20</v>
      </c>
      <c r="L12" s="14">
        <f t="shared" si="1"/>
        <v>22</v>
      </c>
      <c r="M12" s="19">
        <f t="shared" si="2"/>
        <v>0.666666666666667</v>
      </c>
      <c r="N12" s="25">
        <f t="shared" si="3"/>
        <v>20</v>
      </c>
    </row>
    <row r="13" ht="20" customHeight="1" spans="1:14">
      <c r="A13" s="11">
        <v>9</v>
      </c>
      <c r="B13" s="16" t="s">
        <v>47</v>
      </c>
      <c r="C13" s="17">
        <v>504</v>
      </c>
      <c r="D13" s="17">
        <v>41</v>
      </c>
      <c r="E13" s="17">
        <v>0</v>
      </c>
      <c r="F13" s="12">
        <f t="shared" si="0"/>
        <v>41</v>
      </c>
      <c r="G13" s="11">
        <v>40</v>
      </c>
      <c r="H13" s="26"/>
      <c r="I13" s="11">
        <v>41</v>
      </c>
      <c r="J13" s="26"/>
      <c r="K13" s="11">
        <v>41</v>
      </c>
      <c r="L13" s="14">
        <f t="shared" si="1"/>
        <v>40.6666666666667</v>
      </c>
      <c r="M13" s="19">
        <f t="shared" si="2"/>
        <v>0.991869918699187</v>
      </c>
      <c r="N13" s="25">
        <f t="shared" si="3"/>
        <v>16.6666666666667</v>
      </c>
    </row>
    <row r="14" ht="20" customHeight="1" spans="1:14">
      <c r="A14" s="11">
        <v>10</v>
      </c>
      <c r="B14" s="16" t="s">
        <v>48</v>
      </c>
      <c r="C14" s="17">
        <v>510</v>
      </c>
      <c r="D14" s="21">
        <v>36</v>
      </c>
      <c r="E14" s="21">
        <v>1</v>
      </c>
      <c r="F14" s="12">
        <f t="shared" si="0"/>
        <v>35</v>
      </c>
      <c r="G14" s="11">
        <v>23</v>
      </c>
      <c r="H14" s="26"/>
      <c r="I14" s="11">
        <v>29</v>
      </c>
      <c r="J14" s="26"/>
      <c r="K14" s="11">
        <v>24</v>
      </c>
      <c r="L14" s="14">
        <f t="shared" si="1"/>
        <v>25.3333333333333</v>
      </c>
      <c r="M14" s="19">
        <f t="shared" si="2"/>
        <v>0.723809523809524</v>
      </c>
      <c r="N14" s="25">
        <f t="shared" si="3"/>
        <v>18.3333333333333</v>
      </c>
    </row>
    <row r="15" ht="20" customHeight="1" spans="1:14">
      <c r="A15" s="46"/>
      <c r="B15" s="57"/>
      <c r="C15" s="57"/>
      <c r="D15" s="58"/>
      <c r="E15" s="46"/>
      <c r="F15" s="43" t="s">
        <v>24</v>
      </c>
      <c r="G15" s="11">
        <v>15</v>
      </c>
      <c r="H15" s="11">
        <v>20</v>
      </c>
      <c r="I15" s="11">
        <v>20</v>
      </c>
      <c r="J15" s="26"/>
      <c r="K15" s="11">
        <v>20</v>
      </c>
      <c r="L15" s="47"/>
      <c r="M15" s="52"/>
    </row>
    <row r="16" ht="20" customHeight="1" spans="1:14">
      <c r="A16" s="46"/>
      <c r="B16" s="57"/>
      <c r="C16" s="57"/>
      <c r="D16" s="58"/>
      <c r="E16" s="46"/>
      <c r="F16" s="43"/>
      <c r="G16" s="11">
        <v>15</v>
      </c>
      <c r="H16" s="24" t="s">
        <v>40</v>
      </c>
      <c r="I16" s="11">
        <v>20</v>
      </c>
      <c r="J16" s="26"/>
      <c r="K16" s="11">
        <v>20</v>
      </c>
      <c r="L16" s="47"/>
      <c r="M16" s="52"/>
    </row>
    <row r="17" ht="20" customHeight="1" spans="1:13">
      <c r="A17" s="46"/>
      <c r="B17" s="57"/>
      <c r="C17" s="57"/>
      <c r="D17" s="58"/>
      <c r="E17" s="46"/>
      <c r="F17" s="43"/>
      <c r="G17" s="11">
        <v>20</v>
      </c>
      <c r="H17" s="26"/>
      <c r="I17" s="11">
        <v>20</v>
      </c>
      <c r="J17" s="26"/>
      <c r="K17" s="11">
        <v>20</v>
      </c>
      <c r="L17" s="47"/>
      <c r="M17" s="52"/>
    </row>
    <row r="18" ht="20" customHeight="1" spans="1:13">
      <c r="A18" s="46"/>
      <c r="B18" s="57"/>
      <c r="C18" s="57"/>
      <c r="D18" s="58"/>
      <c r="E18" s="46"/>
      <c r="F18" s="43"/>
      <c r="G18" s="11">
        <v>15</v>
      </c>
      <c r="H18" s="26"/>
      <c r="I18" s="11">
        <v>15</v>
      </c>
      <c r="J18" s="26"/>
      <c r="K18" s="11">
        <v>15</v>
      </c>
      <c r="L18" s="47"/>
      <c r="M18" s="52"/>
    </row>
    <row r="19" ht="20" customHeight="1" spans="1:13">
      <c r="A19" s="34"/>
      <c r="B19" s="34"/>
      <c r="C19" s="34"/>
      <c r="D19" s="34"/>
      <c r="E19" s="34"/>
      <c r="F19" s="43"/>
      <c r="G19" s="11">
        <v>20</v>
      </c>
      <c r="H19" s="26"/>
      <c r="I19" s="11">
        <v>20</v>
      </c>
      <c r="J19" s="26"/>
      <c r="K19" s="11">
        <v>20</v>
      </c>
      <c r="L19" s="34"/>
      <c r="M19" s="34"/>
    </row>
    <row r="20" ht="20" customHeight="1" spans="1:13">
      <c r="A20" s="34"/>
      <c r="B20" s="34"/>
      <c r="C20" s="34"/>
      <c r="D20" s="34"/>
      <c r="E20" s="34"/>
      <c r="F20" s="43"/>
      <c r="G20" s="11">
        <v>20</v>
      </c>
      <c r="H20" s="26"/>
      <c r="I20" s="11">
        <v>20</v>
      </c>
      <c r="J20" s="26"/>
      <c r="K20" s="11">
        <v>20</v>
      </c>
      <c r="L20" s="34"/>
      <c r="M20" s="34"/>
    </row>
    <row r="21" ht="20" customHeight="1" spans="1:13">
      <c r="A21" s="34"/>
      <c r="B21" s="34"/>
      <c r="C21" s="34"/>
      <c r="D21" s="34"/>
      <c r="E21" s="34"/>
      <c r="F21" s="43"/>
      <c r="G21" s="11">
        <v>20</v>
      </c>
      <c r="H21" s="26"/>
      <c r="I21" s="11">
        <v>20</v>
      </c>
      <c r="J21" s="26"/>
      <c r="K21" s="11">
        <v>20</v>
      </c>
      <c r="L21" s="34"/>
      <c r="M21" s="34"/>
    </row>
    <row r="22" ht="20" customHeight="1" spans="1:13">
      <c r="A22" s="34"/>
      <c r="B22" s="34"/>
      <c r="C22" s="34"/>
      <c r="D22" s="34"/>
      <c r="E22" s="34"/>
      <c r="F22" s="43"/>
      <c r="G22" s="11">
        <v>20</v>
      </c>
      <c r="H22" s="26"/>
      <c r="I22" s="11">
        <v>20</v>
      </c>
      <c r="J22" s="26"/>
      <c r="K22" s="11">
        <v>20</v>
      </c>
      <c r="L22" s="34"/>
      <c r="M22" s="34"/>
    </row>
    <row r="23" ht="20" customHeight="1" spans="1:13">
      <c r="A23" s="34"/>
      <c r="B23" s="34"/>
      <c r="C23" s="34"/>
      <c r="D23" s="34"/>
      <c r="E23" s="34"/>
      <c r="F23" s="43"/>
      <c r="G23" s="11">
        <v>20</v>
      </c>
      <c r="H23" s="26"/>
      <c r="I23" s="11">
        <v>15</v>
      </c>
      <c r="J23" s="26"/>
      <c r="K23" s="11">
        <v>15</v>
      </c>
      <c r="L23" s="34"/>
      <c r="M23" s="34"/>
    </row>
    <row r="24" ht="20" customHeight="1" spans="1:13">
      <c r="A24" s="34"/>
      <c r="B24" s="34"/>
      <c r="C24" s="34"/>
      <c r="D24" s="34"/>
      <c r="E24" s="34"/>
      <c r="F24" s="43"/>
      <c r="G24" s="11">
        <v>20</v>
      </c>
      <c r="H24" s="26"/>
      <c r="I24" s="11">
        <v>15</v>
      </c>
      <c r="J24" s="26"/>
      <c r="K24" s="11">
        <v>20</v>
      </c>
      <c r="L24" s="34"/>
      <c r="M24" s="34"/>
    </row>
    <row r="25" ht="20" customHeight="1" spans="1:13">
      <c r="A25" s="34"/>
      <c r="B25" s="34"/>
      <c r="C25" s="34"/>
      <c r="D25" s="34"/>
      <c r="E25" s="34"/>
      <c r="J25" s="34"/>
      <c r="K25" s="34"/>
      <c r="L25" s="34"/>
      <c r="M25" s="34"/>
    </row>
    <row r="26" spans="1:13">
      <c r="A26" s="34"/>
      <c r="B26" s="34"/>
      <c r="C26" s="34"/>
      <c r="D26" s="34"/>
      <c r="E26" s="34"/>
      <c r="J26" s="34"/>
      <c r="K26" s="34"/>
      <c r="L26" s="34"/>
      <c r="M26" s="34"/>
    </row>
    <row r="27" spans="1:13">
      <c r="A27" s="34"/>
      <c r="B27" s="34"/>
      <c r="C27" s="34"/>
      <c r="D27" s="34"/>
      <c r="E27" s="34"/>
      <c r="J27" s="34"/>
      <c r="K27" s="34"/>
      <c r="L27" s="34"/>
      <c r="M27" s="34"/>
    </row>
    <row r="28" spans="1:13">
      <c r="A28" s="34"/>
      <c r="B28" s="34"/>
      <c r="C28" s="34"/>
      <c r="D28" s="34"/>
      <c r="E28" s="34"/>
      <c r="J28" s="34"/>
      <c r="K28" s="34"/>
      <c r="L28" s="34"/>
      <c r="M28" s="34"/>
    </row>
    <row r="29" spans="1:13">
      <c r="A29" s="34"/>
      <c r="B29" s="34"/>
      <c r="C29" s="34"/>
      <c r="D29" s="34"/>
      <c r="E29" s="34"/>
      <c r="J29" s="34"/>
      <c r="K29" s="34"/>
      <c r="L29" s="34"/>
      <c r="M29" s="34"/>
    </row>
    <row r="30" spans="1:13">
      <c r="A30" s="34"/>
      <c r="B30" s="34"/>
      <c r="C30" s="34"/>
      <c r="D30" s="34"/>
      <c r="E30" s="34"/>
      <c r="J30" s="34"/>
      <c r="K30" s="34"/>
      <c r="L30" s="34"/>
      <c r="M30" s="34"/>
    </row>
    <row r="31" spans="1:13">
      <c r="A31" s="34"/>
      <c r="B31" s="34"/>
      <c r="C31" s="34"/>
      <c r="D31" s="34"/>
      <c r="E31" s="34"/>
      <c r="J31" s="34"/>
      <c r="K31" s="34"/>
      <c r="L31" s="34"/>
      <c r="M31" s="34"/>
    </row>
    <row r="32" spans="1:13">
      <c r="A32" s="34"/>
      <c r="B32" s="34"/>
      <c r="C32" s="34"/>
      <c r="D32" s="34"/>
      <c r="E32" s="34"/>
      <c r="J32" s="34"/>
      <c r="K32" s="34"/>
      <c r="L32" s="34"/>
      <c r="M32" s="34"/>
    </row>
  </sheetData>
  <mergeCells count="5">
    <mergeCell ref="A3:N3"/>
    <mergeCell ref="H6:H14"/>
    <mergeCell ref="H16:H24"/>
    <mergeCell ref="J5:J24"/>
    <mergeCell ref="A1:N2"/>
  </mergeCells>
  <conditionalFormatting sqref="C5">
    <cfRule type="expression" dxfId="0" priority="1" stopIfTrue="1">
      <formula>COUNTIF(#REF!,"/K")+COUNTIF(#REF!,"X/K")&lt;&gt;1</formula>
    </cfRule>
  </conditionalFormatting>
  <pageMargins left="0.7" right="0.7" top="0.75" bottom="0.75" header="0.3" footer="0.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workbookViewId="0">
      <selection activeCell="L5" sqref="L5:N16"/>
    </sheetView>
  </sheetViews>
  <sheetFormatPr defaultColWidth="9" defaultRowHeight="15.75"/>
  <cols>
    <col min="1" max="1" width="5.375" style="53" customWidth="1"/>
    <col min="2" max="2" width="9.375" style="53" customWidth="1"/>
    <col min="3" max="3" width="7.375" style="53" customWidth="1"/>
    <col min="4" max="5" width="9.375" style="53" customWidth="1"/>
    <col min="6" max="6" width="9.375" style="54" customWidth="1"/>
    <col min="7" max="9" width="8.625" style="54" customWidth="1"/>
    <col min="10" max="11" width="8.625" style="53" customWidth="1"/>
    <col min="12" max="12" width="9.375" style="53" customWidth="1"/>
    <col min="13" max="13" width="9.375" style="54" customWidth="1"/>
    <col min="14" max="16384" width="9" style="53"/>
  </cols>
  <sheetData>
    <row r="1" spans="1:14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ht="18.75" spans="1:14">
      <c r="A3" s="35" t="s">
        <v>49</v>
      </c>
      <c r="B3" s="35"/>
      <c r="C3" s="35"/>
      <c r="D3" s="35"/>
      <c r="E3" s="36"/>
      <c r="F3" s="36"/>
      <c r="G3" s="37"/>
      <c r="H3" s="37"/>
      <c r="I3" s="38"/>
      <c r="J3" s="37"/>
      <c r="K3" s="37"/>
      <c r="L3" s="37"/>
      <c r="M3" s="37"/>
      <c r="N3" s="37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11.3</v>
      </c>
      <c r="H4" s="15">
        <v>12.1</v>
      </c>
      <c r="I4" s="15">
        <v>12.2</v>
      </c>
      <c r="J4" s="15">
        <v>12.3</v>
      </c>
      <c r="K4" s="15">
        <v>12.4</v>
      </c>
      <c r="L4" s="14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6" t="s">
        <v>50</v>
      </c>
      <c r="C5" s="11">
        <v>1111</v>
      </c>
      <c r="D5" s="17">
        <v>30</v>
      </c>
      <c r="E5" s="17">
        <v>8</v>
      </c>
      <c r="F5" s="12">
        <f t="shared" ref="F5:F16" si="0">D5-E5</f>
        <v>22</v>
      </c>
      <c r="G5" s="11">
        <v>13</v>
      </c>
      <c r="H5" s="11">
        <v>8</v>
      </c>
      <c r="I5" s="28" t="s">
        <v>12</v>
      </c>
      <c r="J5" s="28" t="s">
        <v>12</v>
      </c>
      <c r="K5" s="11" t="s">
        <v>40</v>
      </c>
      <c r="L5" s="14">
        <f t="shared" ref="L5:L16" si="1">AVERAGE(G5:K5)</f>
        <v>10.5</v>
      </c>
      <c r="M5" s="19">
        <f t="shared" ref="M5:M16" si="2">L5/F5</f>
        <v>0.477272727272727</v>
      </c>
      <c r="N5" s="14">
        <f>AVERAGE(G17:K17)</f>
        <v>20</v>
      </c>
    </row>
    <row r="6" ht="20" customHeight="1" spans="1:14">
      <c r="A6" s="11">
        <v>2</v>
      </c>
      <c r="B6" s="16" t="s">
        <v>51</v>
      </c>
      <c r="C6" s="11">
        <v>308</v>
      </c>
      <c r="D6" s="17">
        <v>28</v>
      </c>
      <c r="E6" s="17">
        <v>7</v>
      </c>
      <c r="F6" s="12">
        <f t="shared" si="0"/>
        <v>21</v>
      </c>
      <c r="G6" s="11">
        <v>21</v>
      </c>
      <c r="H6" s="11">
        <v>19</v>
      </c>
      <c r="I6" s="29"/>
      <c r="J6" s="29"/>
      <c r="K6" s="11">
        <v>19</v>
      </c>
      <c r="L6" s="14">
        <f t="shared" si="1"/>
        <v>19.6666666666667</v>
      </c>
      <c r="M6" s="19">
        <f t="shared" si="2"/>
        <v>0.936507936507937</v>
      </c>
      <c r="N6" s="14">
        <f t="shared" ref="N6:N16" si="3">AVERAGE(G18:K18)</f>
        <v>18.3333333333333</v>
      </c>
    </row>
    <row r="7" ht="20" customHeight="1" spans="1:14">
      <c r="A7" s="11">
        <v>3</v>
      </c>
      <c r="B7" s="16" t="s">
        <v>52</v>
      </c>
      <c r="C7" s="11">
        <v>811</v>
      </c>
      <c r="D7" s="17">
        <v>31</v>
      </c>
      <c r="E7" s="17">
        <v>1</v>
      </c>
      <c r="F7" s="12">
        <f t="shared" si="0"/>
        <v>30</v>
      </c>
      <c r="G7" s="11">
        <v>29</v>
      </c>
      <c r="H7" s="11">
        <v>17</v>
      </c>
      <c r="I7" s="29"/>
      <c r="J7" s="29"/>
      <c r="K7" s="11">
        <v>25</v>
      </c>
      <c r="L7" s="14">
        <f t="shared" si="1"/>
        <v>23.6666666666667</v>
      </c>
      <c r="M7" s="19">
        <f t="shared" si="2"/>
        <v>0.788888888888889</v>
      </c>
      <c r="N7" s="14">
        <f t="shared" si="3"/>
        <v>20</v>
      </c>
    </row>
    <row r="8" ht="20" customHeight="1" spans="1:14">
      <c r="A8" s="11">
        <v>4</v>
      </c>
      <c r="B8" s="16" t="s">
        <v>53</v>
      </c>
      <c r="C8" s="11">
        <v>812</v>
      </c>
      <c r="D8" s="17">
        <v>30</v>
      </c>
      <c r="E8" s="17">
        <v>2</v>
      </c>
      <c r="F8" s="12">
        <f t="shared" si="0"/>
        <v>28</v>
      </c>
      <c r="G8" s="11">
        <v>24</v>
      </c>
      <c r="H8" s="11">
        <v>23</v>
      </c>
      <c r="I8" s="29"/>
      <c r="J8" s="29"/>
      <c r="K8" s="11">
        <v>25</v>
      </c>
      <c r="L8" s="14">
        <f t="shared" si="1"/>
        <v>24</v>
      </c>
      <c r="M8" s="19">
        <f t="shared" si="2"/>
        <v>0.857142857142857</v>
      </c>
      <c r="N8" s="14">
        <f t="shared" si="3"/>
        <v>20</v>
      </c>
    </row>
    <row r="9" ht="20" customHeight="1" spans="1:14">
      <c r="A9" s="11">
        <v>5</v>
      </c>
      <c r="B9" s="16" t="s">
        <v>54</v>
      </c>
      <c r="C9" s="11">
        <v>1105</v>
      </c>
      <c r="D9" s="17">
        <v>33</v>
      </c>
      <c r="E9" s="17">
        <v>1</v>
      </c>
      <c r="F9" s="12">
        <f t="shared" si="0"/>
        <v>32</v>
      </c>
      <c r="G9" s="11">
        <v>31</v>
      </c>
      <c r="H9" s="11">
        <v>27</v>
      </c>
      <c r="I9" s="29"/>
      <c r="J9" s="29"/>
      <c r="K9" s="11">
        <v>29</v>
      </c>
      <c r="L9" s="14">
        <f t="shared" si="1"/>
        <v>29</v>
      </c>
      <c r="M9" s="19">
        <f t="shared" si="2"/>
        <v>0.90625</v>
      </c>
      <c r="N9" s="14">
        <f t="shared" si="3"/>
        <v>18.3333333333333</v>
      </c>
    </row>
    <row r="10" ht="20" customHeight="1" spans="1:14">
      <c r="A10" s="11">
        <v>6</v>
      </c>
      <c r="B10" s="16" t="s">
        <v>55</v>
      </c>
      <c r="C10" s="11">
        <v>1103</v>
      </c>
      <c r="D10" s="17">
        <v>35</v>
      </c>
      <c r="E10" s="17">
        <v>6</v>
      </c>
      <c r="F10" s="12">
        <f t="shared" si="0"/>
        <v>29</v>
      </c>
      <c r="G10" s="11">
        <v>29</v>
      </c>
      <c r="H10" s="24" t="s">
        <v>56</v>
      </c>
      <c r="I10" s="29"/>
      <c r="J10" s="29"/>
      <c r="K10" s="11">
        <v>29</v>
      </c>
      <c r="L10" s="14">
        <f t="shared" si="1"/>
        <v>29</v>
      </c>
      <c r="M10" s="19">
        <f t="shared" si="2"/>
        <v>1</v>
      </c>
      <c r="N10" s="14">
        <f t="shared" si="3"/>
        <v>20</v>
      </c>
    </row>
    <row r="11" ht="20" customHeight="1" spans="1:14">
      <c r="A11" s="11">
        <v>7</v>
      </c>
      <c r="B11" s="16" t="s">
        <v>57</v>
      </c>
      <c r="C11" s="11">
        <v>809</v>
      </c>
      <c r="D11" s="17">
        <v>37</v>
      </c>
      <c r="E11" s="17">
        <v>0</v>
      </c>
      <c r="F11" s="12">
        <f t="shared" si="0"/>
        <v>37</v>
      </c>
      <c r="G11" s="11">
        <v>37</v>
      </c>
      <c r="H11" s="26"/>
      <c r="I11" s="29"/>
      <c r="J11" s="29"/>
      <c r="K11" s="11">
        <v>37</v>
      </c>
      <c r="L11" s="14">
        <f t="shared" si="1"/>
        <v>37</v>
      </c>
      <c r="M11" s="19">
        <f t="shared" si="2"/>
        <v>1</v>
      </c>
      <c r="N11" s="14">
        <f t="shared" si="3"/>
        <v>17.5</v>
      </c>
    </row>
    <row r="12" ht="20" customHeight="1" spans="1:14">
      <c r="A12" s="11">
        <v>8</v>
      </c>
      <c r="B12" s="16" t="s">
        <v>58</v>
      </c>
      <c r="C12" s="11">
        <v>810</v>
      </c>
      <c r="D12" s="17">
        <v>31</v>
      </c>
      <c r="E12" s="17">
        <v>2</v>
      </c>
      <c r="F12" s="12">
        <f t="shared" si="0"/>
        <v>29</v>
      </c>
      <c r="G12" s="11">
        <v>29</v>
      </c>
      <c r="H12" s="26"/>
      <c r="I12" s="29"/>
      <c r="J12" s="29"/>
      <c r="K12" s="11">
        <v>29</v>
      </c>
      <c r="L12" s="14">
        <f t="shared" si="1"/>
        <v>29</v>
      </c>
      <c r="M12" s="19">
        <f t="shared" si="2"/>
        <v>1</v>
      </c>
      <c r="N12" s="14">
        <f t="shared" si="3"/>
        <v>20</v>
      </c>
    </row>
    <row r="13" ht="20" customHeight="1" spans="1:14">
      <c r="A13" s="11">
        <v>9</v>
      </c>
      <c r="B13" s="16" t="s">
        <v>59</v>
      </c>
      <c r="C13" s="11">
        <v>306</v>
      </c>
      <c r="D13" s="17">
        <v>30</v>
      </c>
      <c r="E13" s="17">
        <v>5</v>
      </c>
      <c r="F13" s="12">
        <f t="shared" si="0"/>
        <v>25</v>
      </c>
      <c r="G13" s="11">
        <v>13</v>
      </c>
      <c r="H13" s="26"/>
      <c r="I13" s="29"/>
      <c r="J13" s="29"/>
      <c r="K13" s="11">
        <v>16</v>
      </c>
      <c r="L13" s="14">
        <f t="shared" si="1"/>
        <v>14.5</v>
      </c>
      <c r="M13" s="19">
        <f t="shared" si="2"/>
        <v>0.58</v>
      </c>
      <c r="N13" s="14">
        <f t="shared" si="3"/>
        <v>20</v>
      </c>
    </row>
    <row r="14" ht="20" customHeight="1" spans="1:14">
      <c r="A14" s="11">
        <v>10</v>
      </c>
      <c r="B14" s="16" t="s">
        <v>60</v>
      </c>
      <c r="C14" s="11">
        <v>307</v>
      </c>
      <c r="D14" s="17">
        <v>31</v>
      </c>
      <c r="E14" s="17">
        <v>5</v>
      </c>
      <c r="F14" s="12">
        <f t="shared" si="0"/>
        <v>26</v>
      </c>
      <c r="G14" s="11">
        <v>21</v>
      </c>
      <c r="H14" s="26"/>
      <c r="I14" s="29"/>
      <c r="J14" s="29"/>
      <c r="K14" s="11">
        <v>20</v>
      </c>
      <c r="L14" s="14">
        <f t="shared" si="1"/>
        <v>20.5</v>
      </c>
      <c r="M14" s="19">
        <f t="shared" si="2"/>
        <v>0.788461538461538</v>
      </c>
      <c r="N14" s="14">
        <f t="shared" si="3"/>
        <v>20</v>
      </c>
    </row>
    <row r="15" ht="20" customHeight="1" spans="1:14">
      <c r="A15" s="11">
        <v>11</v>
      </c>
      <c r="B15" s="16" t="s">
        <v>61</v>
      </c>
      <c r="C15" s="11">
        <v>1107</v>
      </c>
      <c r="D15" s="17">
        <v>31</v>
      </c>
      <c r="E15" s="17">
        <v>6</v>
      </c>
      <c r="F15" s="12">
        <f t="shared" si="0"/>
        <v>25</v>
      </c>
      <c r="G15" s="11">
        <v>18</v>
      </c>
      <c r="H15" s="11">
        <v>15</v>
      </c>
      <c r="I15" s="29"/>
      <c r="J15" s="29"/>
      <c r="K15" s="11">
        <v>18</v>
      </c>
      <c r="L15" s="14">
        <f t="shared" si="1"/>
        <v>17</v>
      </c>
      <c r="M15" s="19">
        <f t="shared" si="2"/>
        <v>0.68</v>
      </c>
      <c r="N15" s="14">
        <f t="shared" si="3"/>
        <v>13.3333333333333</v>
      </c>
    </row>
    <row r="16" ht="20" customHeight="1" spans="1:14">
      <c r="A16" s="11">
        <v>12</v>
      </c>
      <c r="B16" s="16" t="s">
        <v>62</v>
      </c>
      <c r="C16" s="11">
        <v>1109</v>
      </c>
      <c r="D16" s="21">
        <v>29</v>
      </c>
      <c r="E16" s="21">
        <v>0</v>
      </c>
      <c r="F16" s="12">
        <f t="shared" si="0"/>
        <v>29</v>
      </c>
      <c r="G16" s="11">
        <v>29</v>
      </c>
      <c r="H16" s="11" t="s">
        <v>56</v>
      </c>
      <c r="I16" s="29"/>
      <c r="J16" s="29"/>
      <c r="K16" s="11">
        <v>28</v>
      </c>
      <c r="L16" s="14">
        <f t="shared" si="1"/>
        <v>28.5</v>
      </c>
      <c r="M16" s="19">
        <f t="shared" si="2"/>
        <v>0.982758620689655</v>
      </c>
      <c r="N16" s="14">
        <f t="shared" si="3"/>
        <v>20</v>
      </c>
    </row>
    <row r="17" ht="20" customHeight="1" spans="1:13">
      <c r="A17" s="43"/>
      <c r="B17" s="46"/>
      <c r="C17" s="46"/>
      <c r="D17" s="46"/>
      <c r="E17" s="46"/>
      <c r="F17" s="40" t="s">
        <v>24</v>
      </c>
      <c r="G17" s="55">
        <v>20</v>
      </c>
      <c r="H17" s="11">
        <v>20</v>
      </c>
      <c r="I17" s="29"/>
      <c r="J17" s="29"/>
      <c r="K17" s="41" t="s">
        <v>40</v>
      </c>
      <c r="L17" s="47"/>
      <c r="M17" s="52"/>
    </row>
    <row r="18" ht="20" customHeight="1" spans="1:13">
      <c r="A18" s="43"/>
      <c r="B18" s="46"/>
      <c r="C18" s="46"/>
      <c r="D18" s="46"/>
      <c r="E18" s="46"/>
      <c r="F18" s="40"/>
      <c r="G18" s="55">
        <v>20</v>
      </c>
      <c r="H18" s="11">
        <v>15</v>
      </c>
      <c r="I18" s="29"/>
      <c r="J18" s="29"/>
      <c r="K18" s="41">
        <v>20</v>
      </c>
      <c r="L18" s="47"/>
      <c r="M18" s="52"/>
    </row>
    <row r="19" ht="20" customHeight="1" spans="1:13">
      <c r="A19" s="43"/>
      <c r="B19" s="46"/>
      <c r="C19" s="46"/>
      <c r="D19" s="46"/>
      <c r="E19" s="46"/>
      <c r="F19" s="40"/>
      <c r="G19" s="41">
        <v>20</v>
      </c>
      <c r="H19" s="11">
        <v>20</v>
      </c>
      <c r="I19" s="29"/>
      <c r="J19" s="29"/>
      <c r="K19" s="41">
        <v>20</v>
      </c>
      <c r="L19" s="47"/>
      <c r="M19" s="52"/>
    </row>
    <row r="20" ht="20" customHeight="1" spans="1:13">
      <c r="A20" s="43"/>
      <c r="B20" s="46"/>
      <c r="C20" s="46"/>
      <c r="D20" s="46"/>
      <c r="E20" s="46"/>
      <c r="F20" s="40"/>
      <c r="G20" s="41">
        <v>20</v>
      </c>
      <c r="H20" s="41">
        <v>20</v>
      </c>
      <c r="I20" s="29"/>
      <c r="J20" s="29"/>
      <c r="K20" s="41">
        <v>20</v>
      </c>
      <c r="L20" s="47"/>
      <c r="M20" s="52"/>
    </row>
    <row r="21" ht="20" customHeight="1" spans="1:13">
      <c r="A21" s="43"/>
      <c r="B21" s="46"/>
      <c r="C21" s="46"/>
      <c r="D21" s="46"/>
      <c r="E21" s="46"/>
      <c r="F21" s="40"/>
      <c r="G21" s="41">
        <v>20</v>
      </c>
      <c r="H21" s="41">
        <v>15</v>
      </c>
      <c r="I21" s="29"/>
      <c r="J21" s="29"/>
      <c r="K21" s="41">
        <v>20</v>
      </c>
      <c r="L21" s="47"/>
      <c r="M21" s="52"/>
    </row>
    <row r="22" ht="20" customHeight="1" spans="1:13">
      <c r="A22" s="34"/>
      <c r="B22" s="34"/>
      <c r="C22" s="34"/>
      <c r="D22" s="34"/>
      <c r="E22" s="34"/>
      <c r="F22" s="40"/>
      <c r="G22" s="41">
        <v>20</v>
      </c>
      <c r="H22" s="49" t="s">
        <v>56</v>
      </c>
      <c r="I22" s="29"/>
      <c r="J22" s="29"/>
      <c r="K22" s="41">
        <v>20</v>
      </c>
      <c r="L22" s="34"/>
      <c r="M22" s="34"/>
    </row>
    <row r="23" ht="20" customHeight="1" spans="1:13">
      <c r="A23" s="34"/>
      <c r="B23" s="34"/>
      <c r="C23" s="34"/>
      <c r="D23" s="34"/>
      <c r="E23" s="34"/>
      <c r="F23" s="40"/>
      <c r="G23" s="41">
        <v>20</v>
      </c>
      <c r="H23" s="50"/>
      <c r="I23" s="29"/>
      <c r="J23" s="29"/>
      <c r="K23" s="41">
        <v>15</v>
      </c>
      <c r="L23" s="34"/>
      <c r="M23" s="34"/>
    </row>
    <row r="24" ht="20" customHeight="1" spans="1:13">
      <c r="A24" s="34"/>
      <c r="B24" s="34"/>
      <c r="C24" s="34"/>
      <c r="D24" s="34"/>
      <c r="E24" s="34"/>
      <c r="F24" s="40"/>
      <c r="G24" s="41">
        <v>20</v>
      </c>
      <c r="H24" s="50"/>
      <c r="I24" s="29"/>
      <c r="J24" s="29"/>
      <c r="K24" s="41">
        <v>20</v>
      </c>
      <c r="L24" s="34"/>
      <c r="M24" s="34"/>
    </row>
    <row r="25" ht="20" customHeight="1" spans="1:13">
      <c r="A25" s="34"/>
      <c r="B25" s="34"/>
      <c r="C25" s="34"/>
      <c r="D25" s="34"/>
      <c r="E25" s="34"/>
      <c r="F25" s="40"/>
      <c r="G25" s="41">
        <v>20</v>
      </c>
      <c r="H25" s="50"/>
      <c r="I25" s="29"/>
      <c r="J25" s="29"/>
      <c r="K25" s="41">
        <v>20</v>
      </c>
      <c r="L25" s="34"/>
      <c r="M25" s="34"/>
    </row>
    <row r="26" ht="20" customHeight="1" spans="1:13">
      <c r="A26" s="34"/>
      <c r="B26" s="34"/>
      <c r="C26" s="34"/>
      <c r="D26" s="34"/>
      <c r="E26" s="34"/>
      <c r="F26" s="40"/>
      <c r="G26" s="41">
        <v>20</v>
      </c>
      <c r="H26" s="56"/>
      <c r="I26" s="29"/>
      <c r="J26" s="29"/>
      <c r="K26" s="41">
        <v>20</v>
      </c>
      <c r="L26" s="34"/>
      <c r="M26" s="34"/>
    </row>
    <row r="27" ht="20" customHeight="1" spans="1:13">
      <c r="A27" s="34"/>
      <c r="B27" s="34"/>
      <c r="C27" s="34"/>
      <c r="D27" s="34"/>
      <c r="E27" s="34"/>
      <c r="F27" s="40"/>
      <c r="G27" s="41">
        <v>15</v>
      </c>
      <c r="H27" s="41">
        <v>20</v>
      </c>
      <c r="I27" s="29"/>
      <c r="J27" s="29"/>
      <c r="K27" s="41">
        <v>5</v>
      </c>
      <c r="L27" s="34"/>
      <c r="M27" s="34"/>
    </row>
    <row r="28" ht="20" customHeight="1" spans="1:13">
      <c r="A28" s="34"/>
      <c r="B28" s="34"/>
      <c r="C28" s="34"/>
      <c r="D28" s="34"/>
      <c r="E28" s="34"/>
      <c r="F28" s="40"/>
      <c r="G28" s="41">
        <v>20</v>
      </c>
      <c r="H28" s="41" t="s">
        <v>56</v>
      </c>
      <c r="I28" s="29"/>
      <c r="J28" s="29"/>
      <c r="K28" s="41">
        <v>20</v>
      </c>
      <c r="L28" s="34"/>
      <c r="M28" s="34"/>
    </row>
    <row r="29" ht="20" customHeight="1" spans="1:13">
      <c r="A29" s="34"/>
      <c r="B29" s="34"/>
      <c r="C29" s="34"/>
      <c r="D29" s="34"/>
      <c r="E29" s="34"/>
      <c r="F29" s="39"/>
      <c r="G29" s="39"/>
      <c r="H29" s="34"/>
      <c r="I29" s="34"/>
      <c r="J29" s="34"/>
      <c r="K29" s="34"/>
      <c r="L29" s="34"/>
      <c r="M29" s="34"/>
    </row>
    <row r="30" ht="20" customHeight="1" spans="1:13">
      <c r="A30" s="34"/>
      <c r="B30" s="34"/>
      <c r="C30" s="34"/>
      <c r="D30" s="34"/>
      <c r="E30" s="34"/>
      <c r="F30" s="39"/>
      <c r="G30" s="39"/>
      <c r="H30" s="39"/>
      <c r="I30" s="39"/>
      <c r="J30" s="34"/>
      <c r="K30" s="34"/>
      <c r="L30" s="34"/>
      <c r="M30" s="34"/>
    </row>
    <row r="31" spans="1:13">
      <c r="A31" s="34"/>
      <c r="B31" s="34"/>
      <c r="C31" s="34"/>
      <c r="D31" s="34"/>
      <c r="E31" s="34"/>
      <c r="F31" s="39"/>
      <c r="G31" s="39"/>
      <c r="H31" s="39"/>
      <c r="I31" s="39"/>
      <c r="J31" s="34"/>
      <c r="K31" s="34"/>
      <c r="L31" s="34"/>
      <c r="M31" s="34"/>
    </row>
    <row r="32" spans="1:13">
      <c r="A32" s="34"/>
      <c r="B32" s="34"/>
      <c r="C32" s="34"/>
      <c r="D32" s="34"/>
      <c r="E32" s="34"/>
      <c r="F32" s="39"/>
      <c r="G32" s="39"/>
      <c r="H32" s="39"/>
      <c r="I32" s="39"/>
      <c r="J32" s="34"/>
      <c r="K32" s="34"/>
      <c r="L32" s="34"/>
      <c r="M32" s="34"/>
    </row>
    <row r="33" spans="1:13">
      <c r="A33" s="34"/>
      <c r="B33" s="34"/>
      <c r="C33" s="34"/>
      <c r="D33" s="34"/>
      <c r="E33" s="34"/>
      <c r="F33" s="39"/>
      <c r="G33" s="39"/>
      <c r="H33" s="39"/>
      <c r="I33" s="39"/>
      <c r="J33" s="34"/>
      <c r="K33" s="34"/>
      <c r="L33" s="34"/>
      <c r="M33" s="34"/>
    </row>
    <row r="34" spans="1:13">
      <c r="A34" s="34"/>
      <c r="B34" s="34"/>
      <c r="C34" s="34"/>
      <c r="D34" s="34"/>
      <c r="E34" s="34"/>
      <c r="F34" s="39"/>
      <c r="G34" s="39"/>
      <c r="H34" s="39"/>
      <c r="I34" s="39"/>
      <c r="J34" s="34"/>
      <c r="K34" s="34"/>
      <c r="L34" s="34"/>
      <c r="M34" s="34"/>
    </row>
    <row r="35" spans="1:13">
      <c r="A35" s="34"/>
      <c r="B35" s="34"/>
      <c r="C35" s="34"/>
      <c r="D35" s="34"/>
      <c r="E35" s="34"/>
      <c r="F35" s="39"/>
      <c r="G35" s="39"/>
      <c r="H35" s="39"/>
      <c r="I35" s="39"/>
      <c r="J35" s="34"/>
      <c r="K35" s="34"/>
      <c r="L35" s="34"/>
      <c r="M35" s="34"/>
    </row>
    <row r="36" spans="1:13">
      <c r="A36" s="34"/>
      <c r="B36" s="34"/>
      <c r="C36" s="34"/>
      <c r="D36" s="34"/>
      <c r="E36" s="34"/>
      <c r="F36" s="39"/>
      <c r="G36" s="39"/>
      <c r="H36" s="39"/>
      <c r="I36" s="39"/>
      <c r="J36" s="34"/>
      <c r="K36" s="34"/>
      <c r="L36" s="34"/>
      <c r="M36" s="34"/>
    </row>
    <row r="37" spans="1:13">
      <c r="A37" s="34"/>
      <c r="B37" s="34"/>
      <c r="C37" s="34"/>
      <c r="D37" s="34"/>
      <c r="E37" s="34"/>
      <c r="F37" s="39"/>
      <c r="G37" s="39"/>
      <c r="H37" s="34"/>
      <c r="I37" s="34"/>
      <c r="J37" s="34"/>
      <c r="K37" s="34"/>
      <c r="L37" s="34"/>
      <c r="M37" s="34"/>
    </row>
    <row r="38" spans="1:13">
      <c r="A38" s="34"/>
      <c r="B38" s="34"/>
      <c r="C38" s="34"/>
      <c r="D38" s="34"/>
      <c r="E38" s="34"/>
      <c r="F38" s="39"/>
      <c r="G38" s="39"/>
      <c r="H38" s="34"/>
      <c r="I38" s="34"/>
      <c r="J38" s="34"/>
      <c r="K38" s="34"/>
      <c r="L38" s="34"/>
      <c r="M38" s="34"/>
    </row>
    <row r="39" spans="1:13">
      <c r="F39" s="39"/>
    </row>
  </sheetData>
  <mergeCells count="6">
    <mergeCell ref="A3:N3"/>
    <mergeCell ref="H10:H14"/>
    <mergeCell ref="H22:H26"/>
    <mergeCell ref="I5:I28"/>
    <mergeCell ref="J5:J28"/>
    <mergeCell ref="A1:N2"/>
  </mergeCells>
  <pageMargins left="0.7" right="0.7" top="0.75" bottom="0.75" header="0.3" footer="0.3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L5" sqref="L5:N8"/>
    </sheetView>
  </sheetViews>
  <sheetFormatPr defaultColWidth="8.66666666666667" defaultRowHeight="14.25"/>
  <cols>
    <col min="1" max="1" width="5.375" customWidth="1"/>
    <col min="2" max="2" width="9.375" customWidth="1"/>
    <col min="3" max="3" width="7.375" customWidth="1"/>
    <col min="4" max="6" width="9.375" customWidth="1"/>
    <col min="7" max="11" width="8.625" customWidth="1"/>
    <col min="12" max="13" width="9.375" customWidth="1"/>
  </cols>
  <sheetData>
    <row r="1" spans="1:14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ht="18.75" spans="1:14">
      <c r="A3" s="35" t="s">
        <v>63</v>
      </c>
      <c r="B3" s="35"/>
      <c r="C3" s="35"/>
      <c r="D3" s="35"/>
      <c r="E3" s="36"/>
      <c r="F3" s="36"/>
      <c r="G3" s="37"/>
      <c r="H3" s="37"/>
      <c r="I3" s="38"/>
      <c r="J3" s="37"/>
      <c r="K3" s="37"/>
      <c r="L3" s="37"/>
      <c r="M3" s="37"/>
      <c r="N3" s="37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11.3</v>
      </c>
      <c r="H4" s="15">
        <v>12.1</v>
      </c>
      <c r="I4" s="15">
        <v>12.2</v>
      </c>
      <c r="J4" s="15">
        <v>12.3</v>
      </c>
      <c r="K4" s="15">
        <v>12.4</v>
      </c>
      <c r="L4" s="14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23" t="s">
        <v>64</v>
      </c>
      <c r="C5" s="11">
        <v>506</v>
      </c>
      <c r="D5" s="30">
        <v>27</v>
      </c>
      <c r="E5" s="31">
        <v>4</v>
      </c>
      <c r="F5" s="12">
        <f t="shared" ref="F5:F8" si="0">D5-E5</f>
        <v>23</v>
      </c>
      <c r="G5" s="11">
        <v>23</v>
      </c>
      <c r="H5" s="11">
        <v>16</v>
      </c>
      <c r="I5" s="11">
        <v>23</v>
      </c>
      <c r="J5" s="11">
        <v>23</v>
      </c>
      <c r="K5" s="11">
        <v>23</v>
      </c>
      <c r="L5" s="14">
        <f t="shared" ref="L5:L8" si="1">AVERAGE(G5:K5)</f>
        <v>21.6</v>
      </c>
      <c r="M5" s="19">
        <f t="shared" ref="M5:M8" si="2">L5/F5</f>
        <v>0.939130434782609</v>
      </c>
      <c r="N5" s="25">
        <f>AVERAGE(G9:K9)</f>
        <v>17</v>
      </c>
    </row>
    <row r="6" ht="20" customHeight="1" spans="1:14">
      <c r="A6" s="11">
        <v>2</v>
      </c>
      <c r="B6" s="16" t="s">
        <v>65</v>
      </c>
      <c r="C6" s="11">
        <v>511</v>
      </c>
      <c r="D6" s="12">
        <v>36</v>
      </c>
      <c r="E6" s="12">
        <v>7</v>
      </c>
      <c r="F6" s="12">
        <f t="shared" si="0"/>
        <v>29</v>
      </c>
      <c r="G6" s="11">
        <v>29</v>
      </c>
      <c r="H6" s="24" t="s">
        <v>56</v>
      </c>
      <c r="I6" s="11">
        <v>29</v>
      </c>
      <c r="J6" s="11">
        <v>29</v>
      </c>
      <c r="K6" s="11">
        <v>29</v>
      </c>
      <c r="L6" s="14">
        <f t="shared" si="1"/>
        <v>29</v>
      </c>
      <c r="M6" s="19">
        <f t="shared" si="2"/>
        <v>1</v>
      </c>
      <c r="N6" s="25">
        <f>AVERAGE(G10:K10)</f>
        <v>20</v>
      </c>
    </row>
    <row r="7" ht="20" customHeight="1" spans="1:14">
      <c r="A7" s="11">
        <v>3</v>
      </c>
      <c r="B7" s="16" t="s">
        <v>66</v>
      </c>
      <c r="C7" s="11">
        <v>509</v>
      </c>
      <c r="D7" s="12">
        <v>35</v>
      </c>
      <c r="E7" s="12">
        <v>4</v>
      </c>
      <c r="F7" s="12">
        <f t="shared" si="0"/>
        <v>31</v>
      </c>
      <c r="G7" s="11">
        <v>31</v>
      </c>
      <c r="H7" s="26"/>
      <c r="I7" s="11">
        <v>31</v>
      </c>
      <c r="J7" s="11">
        <v>31</v>
      </c>
      <c r="K7" s="11">
        <v>31</v>
      </c>
      <c r="L7" s="14">
        <f t="shared" si="1"/>
        <v>31</v>
      </c>
      <c r="M7" s="19">
        <f t="shared" si="2"/>
        <v>1</v>
      </c>
      <c r="N7" s="25">
        <f>AVERAGE(G11:K11)</f>
        <v>17.5</v>
      </c>
    </row>
    <row r="8" ht="20" customHeight="1" spans="1:14">
      <c r="A8" s="11">
        <v>4</v>
      </c>
      <c r="B8" s="16" t="s">
        <v>67</v>
      </c>
      <c r="C8" s="11">
        <v>512</v>
      </c>
      <c r="D8" s="22">
        <v>42</v>
      </c>
      <c r="E8" s="22">
        <v>0</v>
      </c>
      <c r="F8" s="12">
        <f t="shared" si="0"/>
        <v>42</v>
      </c>
      <c r="G8" s="11">
        <v>42</v>
      </c>
      <c r="H8" s="26"/>
      <c r="I8" s="11">
        <v>42</v>
      </c>
      <c r="J8" s="11">
        <v>42</v>
      </c>
      <c r="K8" s="11">
        <v>42</v>
      </c>
      <c r="L8" s="14">
        <f t="shared" si="1"/>
        <v>42</v>
      </c>
      <c r="M8" s="19">
        <f t="shared" si="2"/>
        <v>1</v>
      </c>
      <c r="N8" s="25">
        <f>AVERAGE(G12:K12)</f>
        <v>18.75</v>
      </c>
    </row>
    <row r="9" ht="20" customHeight="1" spans="1:14">
      <c r="A9" s="43"/>
      <c r="B9" s="44"/>
      <c r="C9" s="44"/>
      <c r="D9" s="45"/>
      <c r="E9" s="46"/>
      <c r="F9" s="44" t="s">
        <v>24</v>
      </c>
      <c r="G9" s="41">
        <v>20</v>
      </c>
      <c r="H9" s="41">
        <v>10</v>
      </c>
      <c r="I9" s="41">
        <v>20</v>
      </c>
      <c r="J9" s="11">
        <v>20</v>
      </c>
      <c r="K9" s="11">
        <v>15</v>
      </c>
      <c r="L9" s="47"/>
      <c r="M9" s="48"/>
    </row>
    <row r="10" ht="20" customHeight="1" spans="1:14">
      <c r="A10" s="43"/>
      <c r="B10" s="44"/>
      <c r="C10" s="44"/>
      <c r="D10" s="45"/>
      <c r="E10" s="46"/>
      <c r="F10" s="40"/>
      <c r="G10" s="41">
        <v>20</v>
      </c>
      <c r="H10" s="49" t="s">
        <v>56</v>
      </c>
      <c r="I10" s="41">
        <v>20</v>
      </c>
      <c r="J10" s="41">
        <v>20</v>
      </c>
      <c r="K10" s="41">
        <v>20</v>
      </c>
      <c r="L10" s="47"/>
      <c r="M10" s="48"/>
    </row>
    <row r="11" ht="20" customHeight="1" spans="1:14">
      <c r="A11" s="43"/>
      <c r="B11" s="44"/>
      <c r="C11" s="44"/>
      <c r="D11" s="45"/>
      <c r="E11" s="46"/>
      <c r="F11" s="40"/>
      <c r="G11" s="41">
        <v>15</v>
      </c>
      <c r="H11" s="50"/>
      <c r="I11" s="41">
        <v>20</v>
      </c>
      <c r="J11" s="41">
        <v>20</v>
      </c>
      <c r="K11" s="41">
        <v>15</v>
      </c>
      <c r="L11" s="47"/>
      <c r="M11" s="48"/>
    </row>
    <row r="12" ht="20" customHeight="1" spans="1:14">
      <c r="A12" s="43"/>
      <c r="B12" s="44"/>
      <c r="C12" s="44"/>
      <c r="D12" s="45"/>
      <c r="F12" s="40"/>
      <c r="G12" s="41">
        <v>15</v>
      </c>
      <c r="H12" s="50"/>
      <c r="I12" s="41">
        <v>20</v>
      </c>
      <c r="J12" s="41">
        <v>20</v>
      </c>
      <c r="K12" s="41">
        <v>20</v>
      </c>
      <c r="L12" s="47"/>
      <c r="M12" s="48"/>
    </row>
    <row r="13" spans="1:14">
      <c r="A13" s="43"/>
      <c r="B13" s="44"/>
      <c r="C13" s="44"/>
      <c r="D13" s="45"/>
      <c r="E13" s="46"/>
      <c r="F13" s="51"/>
      <c r="G13" s="51"/>
      <c r="H13" s="51"/>
      <c r="I13" s="51"/>
      <c r="J13" s="51"/>
      <c r="K13" s="52"/>
      <c r="L13" s="47"/>
      <c r="M13" s="48"/>
    </row>
  </sheetData>
  <mergeCells count="4">
    <mergeCell ref="A3:N3"/>
    <mergeCell ref="H6:H8"/>
    <mergeCell ref="H10:H12"/>
    <mergeCell ref="A1:N2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workbookViewId="0">
      <selection activeCell="L5" sqref="L5:N19"/>
    </sheetView>
  </sheetViews>
  <sheetFormatPr defaultColWidth="9" defaultRowHeight="14.25"/>
  <cols>
    <col min="7" max="11" width="8.625" customWidth="1"/>
  </cols>
  <sheetData>
    <row r="1" spans="1:14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ht="18.75" spans="1:14">
      <c r="A3" s="35" t="s">
        <v>68</v>
      </c>
      <c r="B3" s="35"/>
      <c r="C3" s="35"/>
      <c r="D3" s="35"/>
      <c r="E3" s="36"/>
      <c r="F3" s="36"/>
      <c r="G3" s="37"/>
      <c r="H3" s="37"/>
      <c r="I3" s="38"/>
      <c r="J3" s="37"/>
      <c r="K3" s="37"/>
      <c r="L3" s="37"/>
      <c r="M3" s="37"/>
      <c r="N3" s="37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11.3</v>
      </c>
      <c r="H4" s="15">
        <v>12.1</v>
      </c>
      <c r="I4" s="15">
        <v>12.2</v>
      </c>
      <c r="J4" s="15">
        <v>12.3</v>
      </c>
      <c r="K4" s="15">
        <v>12.4</v>
      </c>
      <c r="L4" s="14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6" t="s">
        <v>69</v>
      </c>
      <c r="C5" s="11">
        <v>703</v>
      </c>
      <c r="D5" s="12">
        <v>35</v>
      </c>
      <c r="E5" s="12">
        <v>8</v>
      </c>
      <c r="F5" s="12">
        <f t="shared" ref="F5:F30" si="0">D5-E5</f>
        <v>27</v>
      </c>
      <c r="G5" s="11">
        <v>21</v>
      </c>
      <c r="H5" s="32">
        <v>20</v>
      </c>
      <c r="I5" s="11">
        <v>21</v>
      </c>
      <c r="J5" s="32">
        <v>20</v>
      </c>
      <c r="K5" s="32">
        <v>24</v>
      </c>
      <c r="L5" s="14">
        <f t="shared" ref="L5:L30" si="1">AVERAGE(G5:K5)</f>
        <v>21.2</v>
      </c>
      <c r="M5" s="19">
        <f t="shared" ref="M5:M30" si="2">L5/F5</f>
        <v>0.785185185185185</v>
      </c>
      <c r="N5" s="25">
        <f>AVERAGE(G20:K20)</f>
        <v>17</v>
      </c>
    </row>
    <row r="6" ht="20" customHeight="1" spans="1:14">
      <c r="A6" s="11">
        <v>2</v>
      </c>
      <c r="B6" s="16" t="s">
        <v>70</v>
      </c>
      <c r="C6" s="11">
        <v>704</v>
      </c>
      <c r="D6" s="12">
        <v>35</v>
      </c>
      <c r="E6" s="12">
        <v>6</v>
      </c>
      <c r="F6" s="12">
        <f t="shared" si="0"/>
        <v>29</v>
      </c>
      <c r="G6" s="11">
        <v>22</v>
      </c>
      <c r="H6" s="32">
        <v>25</v>
      </c>
      <c r="I6" s="11">
        <v>24</v>
      </c>
      <c r="J6" s="32">
        <v>24</v>
      </c>
      <c r="K6" s="32">
        <v>27</v>
      </c>
      <c r="L6" s="14">
        <f t="shared" si="1"/>
        <v>24.4</v>
      </c>
      <c r="M6" s="19">
        <f t="shared" si="2"/>
        <v>0.841379310344827</v>
      </c>
      <c r="N6" s="25">
        <f t="shared" ref="N5:N19" si="3">AVERAGE(G21:K21)</f>
        <v>20</v>
      </c>
    </row>
    <row r="7" ht="20" customHeight="1" spans="1:14">
      <c r="A7" s="11">
        <v>3</v>
      </c>
      <c r="B7" s="16" t="s">
        <v>71</v>
      </c>
      <c r="C7" s="11">
        <v>711</v>
      </c>
      <c r="D7" s="12">
        <v>50</v>
      </c>
      <c r="E7" s="12">
        <v>6</v>
      </c>
      <c r="F7" s="12">
        <f t="shared" si="0"/>
        <v>44</v>
      </c>
      <c r="G7" s="11">
        <v>35</v>
      </c>
      <c r="H7" s="32">
        <v>35</v>
      </c>
      <c r="I7" s="11">
        <v>37</v>
      </c>
      <c r="J7" s="32">
        <v>38</v>
      </c>
      <c r="K7" s="32">
        <v>38</v>
      </c>
      <c r="L7" s="14">
        <f t="shared" si="1"/>
        <v>36.6</v>
      </c>
      <c r="M7" s="19">
        <f t="shared" si="2"/>
        <v>0.831818181818182</v>
      </c>
      <c r="N7" s="25">
        <f t="shared" si="3"/>
        <v>12</v>
      </c>
    </row>
    <row r="8" ht="20" customHeight="1" spans="1:14">
      <c r="A8" s="11">
        <v>4</v>
      </c>
      <c r="B8" s="16" t="s">
        <v>72</v>
      </c>
      <c r="C8" s="11">
        <v>706</v>
      </c>
      <c r="D8" s="12">
        <v>52</v>
      </c>
      <c r="E8" s="12">
        <v>5</v>
      </c>
      <c r="F8" s="12">
        <f t="shared" si="0"/>
        <v>47</v>
      </c>
      <c r="G8" s="11">
        <v>42</v>
      </c>
      <c r="H8" s="32">
        <v>39</v>
      </c>
      <c r="I8" s="11">
        <v>39</v>
      </c>
      <c r="J8" s="32">
        <v>40</v>
      </c>
      <c r="K8" s="32">
        <v>43</v>
      </c>
      <c r="L8" s="14">
        <f t="shared" si="1"/>
        <v>40.6</v>
      </c>
      <c r="M8" s="19">
        <f t="shared" si="2"/>
        <v>0.863829787234043</v>
      </c>
      <c r="N8" s="25">
        <f t="shared" si="3"/>
        <v>14</v>
      </c>
    </row>
    <row r="9" ht="20" customHeight="1" spans="1:14">
      <c r="A9" s="11">
        <v>5</v>
      </c>
      <c r="B9" s="16" t="s">
        <v>73</v>
      </c>
      <c r="C9" s="11">
        <v>712</v>
      </c>
      <c r="D9" s="12">
        <v>50</v>
      </c>
      <c r="E9" s="12">
        <v>16</v>
      </c>
      <c r="F9" s="12">
        <f t="shared" si="0"/>
        <v>34</v>
      </c>
      <c r="G9" s="11">
        <v>28</v>
      </c>
      <c r="H9" s="32">
        <v>29</v>
      </c>
      <c r="I9" s="11">
        <v>30</v>
      </c>
      <c r="J9" s="32">
        <v>26</v>
      </c>
      <c r="K9" s="32">
        <v>30</v>
      </c>
      <c r="L9" s="14">
        <f t="shared" si="1"/>
        <v>28.6</v>
      </c>
      <c r="M9" s="19">
        <f t="shared" si="2"/>
        <v>0.841176470588235</v>
      </c>
      <c r="N9" s="25">
        <f t="shared" si="3"/>
        <v>15</v>
      </c>
    </row>
    <row r="10" ht="20" customHeight="1" spans="1:14">
      <c r="A10" s="11">
        <v>6</v>
      </c>
      <c r="B10" s="16" t="s">
        <v>74</v>
      </c>
      <c r="C10" s="11">
        <v>713</v>
      </c>
      <c r="D10" s="12">
        <v>48</v>
      </c>
      <c r="E10" s="12">
        <v>12</v>
      </c>
      <c r="F10" s="12">
        <f t="shared" si="0"/>
        <v>36</v>
      </c>
      <c r="G10" s="11">
        <v>29</v>
      </c>
      <c r="H10" s="32">
        <v>31</v>
      </c>
      <c r="I10" s="11">
        <v>26</v>
      </c>
      <c r="J10" s="32">
        <v>31</v>
      </c>
      <c r="K10" s="32" t="s">
        <v>23</v>
      </c>
      <c r="L10" s="14">
        <f t="shared" si="1"/>
        <v>29.25</v>
      </c>
      <c r="M10" s="19">
        <f t="shared" si="2"/>
        <v>0.8125</v>
      </c>
      <c r="N10" s="25">
        <f t="shared" si="3"/>
        <v>15</v>
      </c>
    </row>
    <row r="11" ht="20" customHeight="1" spans="1:14">
      <c r="A11" s="11">
        <v>7</v>
      </c>
      <c r="B11" s="16" t="s">
        <v>75</v>
      </c>
      <c r="C11" s="23">
        <v>604</v>
      </c>
      <c r="D11" s="12">
        <v>30</v>
      </c>
      <c r="E11" s="12">
        <v>5</v>
      </c>
      <c r="F11" s="12">
        <f t="shared" si="0"/>
        <v>25</v>
      </c>
      <c r="G11" s="11">
        <v>18</v>
      </c>
      <c r="H11" s="32">
        <v>24</v>
      </c>
      <c r="I11" s="11">
        <v>22</v>
      </c>
      <c r="J11" s="32">
        <v>22</v>
      </c>
      <c r="K11" s="32">
        <v>19</v>
      </c>
      <c r="L11" s="14">
        <f t="shared" si="1"/>
        <v>21</v>
      </c>
      <c r="M11" s="19">
        <f t="shared" si="2"/>
        <v>0.84</v>
      </c>
      <c r="N11" s="25">
        <f t="shared" si="3"/>
        <v>19</v>
      </c>
    </row>
    <row r="12" ht="20" customHeight="1" spans="1:14">
      <c r="A12" s="11">
        <v>8</v>
      </c>
      <c r="B12" s="16" t="s">
        <v>76</v>
      </c>
      <c r="C12" s="23">
        <v>605</v>
      </c>
      <c r="D12" s="12">
        <v>30</v>
      </c>
      <c r="E12" s="12">
        <v>5</v>
      </c>
      <c r="F12" s="12">
        <f t="shared" si="0"/>
        <v>25</v>
      </c>
      <c r="G12" s="11">
        <v>22</v>
      </c>
      <c r="H12" s="32">
        <v>23</v>
      </c>
      <c r="I12" s="11">
        <v>21</v>
      </c>
      <c r="J12" s="32">
        <v>20</v>
      </c>
      <c r="K12" s="32">
        <v>22</v>
      </c>
      <c r="L12" s="14">
        <f t="shared" si="1"/>
        <v>21.6</v>
      </c>
      <c r="M12" s="19">
        <f t="shared" si="2"/>
        <v>0.864</v>
      </c>
      <c r="N12" s="25">
        <f t="shared" si="3"/>
        <v>16</v>
      </c>
    </row>
    <row r="13" ht="20" customHeight="1" spans="1:14">
      <c r="A13" s="11">
        <v>9</v>
      </c>
      <c r="B13" s="16" t="s">
        <v>77</v>
      </c>
      <c r="C13" s="23">
        <v>606</v>
      </c>
      <c r="D13" s="12">
        <v>30</v>
      </c>
      <c r="E13" s="12">
        <v>9</v>
      </c>
      <c r="F13" s="12">
        <f t="shared" si="0"/>
        <v>21</v>
      </c>
      <c r="G13" s="11">
        <v>20</v>
      </c>
      <c r="H13" s="32">
        <v>21</v>
      </c>
      <c r="I13" s="11">
        <v>21</v>
      </c>
      <c r="J13" s="32">
        <v>21</v>
      </c>
      <c r="K13" s="32">
        <v>21</v>
      </c>
      <c r="L13" s="14">
        <f t="shared" si="1"/>
        <v>20.8</v>
      </c>
      <c r="M13" s="19">
        <f t="shared" si="2"/>
        <v>0.990476190476191</v>
      </c>
      <c r="N13" s="25">
        <f t="shared" si="3"/>
        <v>16</v>
      </c>
    </row>
    <row r="14" ht="20" customHeight="1" spans="1:14">
      <c r="A14" s="11">
        <v>10</v>
      </c>
      <c r="B14" s="16" t="s">
        <v>78</v>
      </c>
      <c r="C14" s="23">
        <v>607</v>
      </c>
      <c r="D14" s="12">
        <v>30</v>
      </c>
      <c r="E14" s="12">
        <v>5</v>
      </c>
      <c r="F14" s="12">
        <f t="shared" si="0"/>
        <v>25</v>
      </c>
      <c r="G14" s="32">
        <v>25</v>
      </c>
      <c r="H14" s="32">
        <v>23</v>
      </c>
      <c r="I14" s="32">
        <v>23</v>
      </c>
      <c r="J14" s="32">
        <v>25</v>
      </c>
      <c r="K14" s="32">
        <v>24</v>
      </c>
      <c r="L14" s="14">
        <f t="shared" si="1"/>
        <v>24</v>
      </c>
      <c r="M14" s="19">
        <f t="shared" si="2"/>
        <v>0.96</v>
      </c>
      <c r="N14" s="25">
        <f t="shared" si="3"/>
        <v>13</v>
      </c>
    </row>
    <row r="15" ht="20" customHeight="1" spans="1:14">
      <c r="A15" s="11">
        <v>11</v>
      </c>
      <c r="B15" s="16" t="s">
        <v>79</v>
      </c>
      <c r="C15" s="23">
        <v>608</v>
      </c>
      <c r="D15" s="12">
        <v>30</v>
      </c>
      <c r="E15" s="12">
        <v>7</v>
      </c>
      <c r="F15" s="12">
        <f t="shared" si="0"/>
        <v>23</v>
      </c>
      <c r="G15" s="32">
        <v>21</v>
      </c>
      <c r="H15" s="32">
        <v>20</v>
      </c>
      <c r="I15" s="32">
        <v>21</v>
      </c>
      <c r="J15" s="32">
        <v>21</v>
      </c>
      <c r="K15" s="32">
        <v>20</v>
      </c>
      <c r="L15" s="14">
        <f t="shared" si="1"/>
        <v>20.6</v>
      </c>
      <c r="M15" s="19">
        <f t="shared" si="2"/>
        <v>0.895652173913044</v>
      </c>
      <c r="N15" s="25">
        <f t="shared" si="3"/>
        <v>17</v>
      </c>
    </row>
    <row r="16" ht="20" customHeight="1" spans="1:14">
      <c r="A16" s="11">
        <v>12</v>
      </c>
      <c r="B16" s="16" t="s">
        <v>80</v>
      </c>
      <c r="C16" s="23">
        <v>609</v>
      </c>
      <c r="D16" s="12">
        <v>30</v>
      </c>
      <c r="E16" s="12">
        <v>7</v>
      </c>
      <c r="F16" s="12">
        <f t="shared" si="0"/>
        <v>23</v>
      </c>
      <c r="G16" s="32">
        <v>17</v>
      </c>
      <c r="H16" s="32">
        <v>12</v>
      </c>
      <c r="I16" s="32">
        <v>18</v>
      </c>
      <c r="J16" s="32">
        <v>17</v>
      </c>
      <c r="K16" s="32">
        <v>21</v>
      </c>
      <c r="L16" s="14">
        <f t="shared" si="1"/>
        <v>17</v>
      </c>
      <c r="M16" s="19">
        <f t="shared" si="2"/>
        <v>0.739130434782609</v>
      </c>
      <c r="N16" s="25">
        <f t="shared" si="3"/>
        <v>18</v>
      </c>
    </row>
    <row r="17" ht="20" customHeight="1" spans="1:14">
      <c r="A17" s="11">
        <v>13</v>
      </c>
      <c r="B17" s="16" t="s">
        <v>81</v>
      </c>
      <c r="C17" s="23">
        <v>610</v>
      </c>
      <c r="D17" s="12">
        <v>30</v>
      </c>
      <c r="E17" s="12">
        <v>8</v>
      </c>
      <c r="F17" s="12">
        <f t="shared" si="0"/>
        <v>22</v>
      </c>
      <c r="G17" s="32">
        <v>19</v>
      </c>
      <c r="H17" s="32">
        <v>19</v>
      </c>
      <c r="I17" s="32">
        <v>13</v>
      </c>
      <c r="J17" s="32">
        <v>14</v>
      </c>
      <c r="K17" s="32">
        <v>12</v>
      </c>
      <c r="L17" s="14">
        <f t="shared" si="1"/>
        <v>15.4</v>
      </c>
      <c r="M17" s="19">
        <f t="shared" si="2"/>
        <v>0.7</v>
      </c>
      <c r="N17" s="25">
        <f t="shared" si="3"/>
        <v>18</v>
      </c>
    </row>
    <row r="18" ht="20" customHeight="1" spans="1:14">
      <c r="A18" s="11">
        <v>14</v>
      </c>
      <c r="B18" s="16" t="s">
        <v>82</v>
      </c>
      <c r="C18" s="23">
        <v>611</v>
      </c>
      <c r="D18" s="12">
        <v>30</v>
      </c>
      <c r="E18" s="12">
        <v>9</v>
      </c>
      <c r="F18" s="12">
        <f t="shared" si="0"/>
        <v>21</v>
      </c>
      <c r="G18" s="32">
        <v>17</v>
      </c>
      <c r="H18" s="32">
        <v>19</v>
      </c>
      <c r="I18" s="32">
        <v>17</v>
      </c>
      <c r="J18" s="32">
        <v>19</v>
      </c>
      <c r="K18" s="32">
        <v>20</v>
      </c>
      <c r="L18" s="14">
        <f t="shared" si="1"/>
        <v>18.4</v>
      </c>
      <c r="M18" s="19">
        <f t="shared" si="2"/>
        <v>0.876190476190476</v>
      </c>
      <c r="N18" s="25">
        <f t="shared" si="3"/>
        <v>19</v>
      </c>
    </row>
    <row r="19" ht="20" customHeight="1" spans="1:14">
      <c r="A19" s="11">
        <v>15</v>
      </c>
      <c r="B19" s="16" t="s">
        <v>83</v>
      </c>
      <c r="C19" s="23">
        <v>612</v>
      </c>
      <c r="D19" s="12">
        <v>31</v>
      </c>
      <c r="E19" s="12">
        <v>7</v>
      </c>
      <c r="F19" s="12">
        <f t="shared" si="0"/>
        <v>24</v>
      </c>
      <c r="G19" s="32">
        <v>17</v>
      </c>
      <c r="H19" s="32">
        <v>20</v>
      </c>
      <c r="I19" s="32">
        <v>22</v>
      </c>
      <c r="J19" s="32">
        <v>22</v>
      </c>
      <c r="K19" s="32">
        <v>20</v>
      </c>
      <c r="L19" s="14">
        <f t="shared" si="1"/>
        <v>20.2</v>
      </c>
      <c r="M19" s="19">
        <f t="shared" si="2"/>
        <v>0.841666666666667</v>
      </c>
      <c r="N19" s="25">
        <f t="shared" si="3"/>
        <v>16</v>
      </c>
    </row>
    <row r="20" ht="20" customHeight="1" spans="1:14">
      <c r="F20" s="39" t="s">
        <v>24</v>
      </c>
      <c r="G20" s="41">
        <v>20</v>
      </c>
      <c r="H20" s="41">
        <v>15</v>
      </c>
      <c r="I20" s="41">
        <v>20</v>
      </c>
      <c r="J20" s="41">
        <v>15</v>
      </c>
      <c r="K20" s="41">
        <v>15</v>
      </c>
    </row>
    <row r="21" ht="20" customHeight="1" spans="1:14">
      <c r="G21" s="41">
        <v>20</v>
      </c>
      <c r="H21" s="41">
        <v>20</v>
      </c>
      <c r="I21" s="41">
        <v>20</v>
      </c>
      <c r="J21" s="41">
        <v>20</v>
      </c>
      <c r="K21" s="41">
        <v>20</v>
      </c>
    </row>
    <row r="22" ht="20" customHeight="1" spans="1:14">
      <c r="G22" s="41">
        <v>5</v>
      </c>
      <c r="H22" s="41">
        <v>20</v>
      </c>
      <c r="I22" s="41">
        <v>15</v>
      </c>
      <c r="J22" s="41">
        <v>15</v>
      </c>
      <c r="K22" s="41">
        <v>5</v>
      </c>
    </row>
    <row r="23" ht="20" customHeight="1" spans="1:14">
      <c r="G23" s="41">
        <v>15</v>
      </c>
      <c r="H23" s="41">
        <v>5</v>
      </c>
      <c r="I23" s="41">
        <v>15</v>
      </c>
      <c r="J23" s="41">
        <v>15</v>
      </c>
      <c r="K23" s="41">
        <v>20</v>
      </c>
    </row>
    <row r="24" ht="20" customHeight="1" spans="1:14">
      <c r="G24" s="41">
        <v>20</v>
      </c>
      <c r="H24" s="41">
        <v>5</v>
      </c>
      <c r="I24" s="41">
        <v>20</v>
      </c>
      <c r="J24" s="41">
        <v>15</v>
      </c>
      <c r="K24" s="41">
        <v>15</v>
      </c>
    </row>
    <row r="25" ht="20" customHeight="1" spans="1:14">
      <c r="G25" s="41">
        <v>15</v>
      </c>
      <c r="H25" s="41">
        <v>15</v>
      </c>
      <c r="I25" s="41">
        <v>15</v>
      </c>
      <c r="J25" s="41">
        <v>15</v>
      </c>
      <c r="K25" s="41" t="s">
        <v>23</v>
      </c>
    </row>
    <row r="26" ht="20" customHeight="1" spans="1:14">
      <c r="G26" s="41">
        <v>20</v>
      </c>
      <c r="H26" s="41">
        <v>15</v>
      </c>
      <c r="I26" s="41">
        <v>20</v>
      </c>
      <c r="J26" s="41">
        <v>20</v>
      </c>
      <c r="K26" s="41">
        <v>20</v>
      </c>
    </row>
    <row r="27" ht="20" customHeight="1" spans="1:14">
      <c r="G27" s="41">
        <v>20</v>
      </c>
      <c r="H27" s="41">
        <v>15</v>
      </c>
      <c r="I27" s="41">
        <v>15</v>
      </c>
      <c r="J27" s="41">
        <v>15</v>
      </c>
      <c r="K27" s="41">
        <v>15</v>
      </c>
    </row>
    <row r="28" ht="20" customHeight="1" spans="1:14">
      <c r="G28" s="41">
        <v>5</v>
      </c>
      <c r="H28" s="41">
        <v>20</v>
      </c>
      <c r="I28" s="41">
        <v>20</v>
      </c>
      <c r="J28" s="41">
        <v>15</v>
      </c>
      <c r="K28" s="41">
        <v>20</v>
      </c>
    </row>
    <row r="29" ht="20" customHeight="1" spans="1:14">
      <c r="G29" s="41">
        <v>20</v>
      </c>
      <c r="H29" s="41">
        <v>5</v>
      </c>
      <c r="I29" s="41">
        <v>20</v>
      </c>
      <c r="J29" s="41">
        <v>15</v>
      </c>
      <c r="K29" s="41">
        <v>5</v>
      </c>
    </row>
    <row r="30" ht="20" customHeight="1" spans="1:14">
      <c r="G30" s="41">
        <v>20</v>
      </c>
      <c r="H30" s="41">
        <v>5</v>
      </c>
      <c r="I30" s="41">
        <v>20</v>
      </c>
      <c r="J30" s="41">
        <v>20</v>
      </c>
      <c r="K30" s="41">
        <v>20</v>
      </c>
    </row>
    <row r="31" ht="20" customHeight="1" spans="1:14">
      <c r="G31" s="41">
        <v>20</v>
      </c>
      <c r="H31" s="41">
        <v>20</v>
      </c>
      <c r="I31" s="41">
        <v>20</v>
      </c>
      <c r="J31" s="41">
        <v>15</v>
      </c>
      <c r="K31" s="41">
        <v>15</v>
      </c>
    </row>
    <row r="32" ht="20" customHeight="1" spans="1:14">
      <c r="G32" s="41">
        <v>20</v>
      </c>
      <c r="H32" s="41">
        <v>15</v>
      </c>
      <c r="I32" s="41">
        <v>20</v>
      </c>
      <c r="J32" s="41">
        <v>15</v>
      </c>
      <c r="K32" s="41">
        <v>20</v>
      </c>
    </row>
    <row r="33" ht="20" customHeight="1" spans="7:11">
      <c r="G33" s="41">
        <v>20</v>
      </c>
      <c r="H33" s="41">
        <v>15</v>
      </c>
      <c r="I33" s="41">
        <v>20</v>
      </c>
      <c r="J33" s="41">
        <v>20</v>
      </c>
      <c r="K33" s="41">
        <v>20</v>
      </c>
    </row>
    <row r="34" ht="20" customHeight="1" spans="7:11">
      <c r="G34" s="41">
        <v>20</v>
      </c>
      <c r="H34" s="41">
        <v>5</v>
      </c>
      <c r="I34" s="41">
        <v>20</v>
      </c>
      <c r="J34" s="41">
        <v>15</v>
      </c>
      <c r="K34" s="41">
        <v>20</v>
      </c>
    </row>
  </sheetData>
  <mergeCells count="2">
    <mergeCell ref="A3:N3"/>
    <mergeCell ref="A1:N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workbookViewId="0">
      <selection activeCell="L5" sqref="L5:N15"/>
    </sheetView>
  </sheetViews>
  <sheetFormatPr defaultColWidth="9" defaultRowHeight="14.25"/>
  <cols>
    <col min="1" max="1" width="5.375" customWidth="1"/>
    <col min="2" max="2" width="22.875" customWidth="1"/>
    <col min="3" max="3" width="7.375" customWidth="1"/>
    <col min="4" max="6" width="9.375" customWidth="1"/>
    <col min="7" max="11" width="8.625" customWidth="1"/>
    <col min="12" max="12" width="8.375" customWidth="1"/>
    <col min="13" max="13" width="9.375" customWidth="1"/>
  </cols>
  <sheetData>
    <row r="1" spans="1:14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ht="18.75" spans="1:14">
      <c r="A3" s="35" t="s">
        <v>68</v>
      </c>
      <c r="B3" s="35"/>
      <c r="C3" s="35"/>
      <c r="D3" s="35"/>
      <c r="E3" s="36"/>
      <c r="F3" s="36"/>
      <c r="G3" s="37"/>
      <c r="H3" s="37"/>
      <c r="I3" s="38"/>
      <c r="J3" s="37"/>
      <c r="K3" s="37"/>
      <c r="L3" s="37"/>
      <c r="M3" s="37"/>
      <c r="N3" s="37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11.3</v>
      </c>
      <c r="H4" s="15">
        <v>12.1</v>
      </c>
      <c r="I4" s="15">
        <v>12.2</v>
      </c>
      <c r="J4" s="15">
        <v>12.3</v>
      </c>
      <c r="K4" s="15">
        <v>12.4</v>
      </c>
      <c r="L4" s="14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6" t="s">
        <v>84</v>
      </c>
      <c r="C5" s="11">
        <v>414</v>
      </c>
      <c r="D5" s="12">
        <v>32</v>
      </c>
      <c r="E5" s="12">
        <v>8</v>
      </c>
      <c r="F5" s="12">
        <f t="shared" ref="F5:F15" si="0">D5-E5</f>
        <v>24</v>
      </c>
      <c r="G5" s="32">
        <v>23</v>
      </c>
      <c r="H5" s="32">
        <v>15</v>
      </c>
      <c r="I5" s="32">
        <v>17</v>
      </c>
      <c r="J5" s="32">
        <v>20</v>
      </c>
      <c r="K5" s="32">
        <v>21</v>
      </c>
      <c r="L5" s="14">
        <f>AVERAGE(G5:K5)</f>
        <v>19.2</v>
      </c>
      <c r="M5" s="19">
        <f t="shared" ref="M5:M15" si="1">L5/F5</f>
        <v>0.8</v>
      </c>
      <c r="N5" s="25">
        <f t="shared" ref="N5:N15" si="2">AVERAGE(G16:K16)</f>
        <v>20</v>
      </c>
    </row>
    <row r="6" ht="20" customHeight="1" spans="1:14">
      <c r="A6" s="11">
        <v>2</v>
      </c>
      <c r="B6" s="16" t="s">
        <v>85</v>
      </c>
      <c r="C6" s="11">
        <v>411</v>
      </c>
      <c r="D6" s="12">
        <v>35</v>
      </c>
      <c r="E6" s="12">
        <v>7</v>
      </c>
      <c r="F6" s="12">
        <f t="shared" si="0"/>
        <v>28</v>
      </c>
      <c r="G6" s="32">
        <v>16</v>
      </c>
      <c r="H6" s="32">
        <v>22</v>
      </c>
      <c r="I6" s="32">
        <v>22</v>
      </c>
      <c r="J6" s="32">
        <v>26</v>
      </c>
      <c r="K6" s="32">
        <v>20</v>
      </c>
      <c r="L6" s="14">
        <f>AVERAGE(G6:K6)</f>
        <v>21.2</v>
      </c>
      <c r="M6" s="19">
        <f t="shared" si="1"/>
        <v>0.757142857142857</v>
      </c>
      <c r="N6" s="25">
        <f t="shared" si="2"/>
        <v>19</v>
      </c>
    </row>
    <row r="7" ht="20" customHeight="1" spans="1:14">
      <c r="A7" s="11">
        <v>3</v>
      </c>
      <c r="B7" s="16" t="s">
        <v>86</v>
      </c>
      <c r="C7" s="11">
        <v>410</v>
      </c>
      <c r="D7" s="12">
        <v>34</v>
      </c>
      <c r="E7" s="12">
        <v>12</v>
      </c>
      <c r="F7" s="12">
        <f t="shared" si="0"/>
        <v>22</v>
      </c>
      <c r="G7" s="32">
        <v>21</v>
      </c>
      <c r="H7" s="32">
        <v>22</v>
      </c>
      <c r="I7" s="32">
        <v>22</v>
      </c>
      <c r="J7" s="32">
        <v>21</v>
      </c>
      <c r="K7" s="32">
        <v>21</v>
      </c>
      <c r="L7" s="14">
        <f>AVERAGE(G7:K7)</f>
        <v>21.4</v>
      </c>
      <c r="M7" s="19">
        <f t="shared" si="1"/>
        <v>0.972727272727273</v>
      </c>
      <c r="N7" s="25">
        <f t="shared" si="2"/>
        <v>20</v>
      </c>
    </row>
    <row r="8" ht="20" customHeight="1" spans="1:14">
      <c r="A8" s="11">
        <v>4</v>
      </c>
      <c r="B8" s="11" t="s">
        <v>87</v>
      </c>
      <c r="C8" s="11">
        <v>413</v>
      </c>
      <c r="D8" s="12">
        <v>39</v>
      </c>
      <c r="E8" s="12">
        <v>9</v>
      </c>
      <c r="F8" s="12">
        <f t="shared" si="0"/>
        <v>30</v>
      </c>
      <c r="G8" s="11">
        <v>30</v>
      </c>
      <c r="H8" s="11">
        <v>25</v>
      </c>
      <c r="I8" s="11">
        <v>28</v>
      </c>
      <c r="J8" s="11">
        <v>30</v>
      </c>
      <c r="K8" s="11">
        <v>30</v>
      </c>
      <c r="L8" s="14">
        <f>AVERAGE(G8:K8)</f>
        <v>28.6</v>
      </c>
      <c r="M8" s="19">
        <f t="shared" si="1"/>
        <v>0.953333333333333</v>
      </c>
      <c r="N8" s="25">
        <f t="shared" si="2"/>
        <v>18</v>
      </c>
    </row>
    <row r="9" ht="20" customHeight="1" spans="1:14">
      <c r="A9" s="11">
        <v>5</v>
      </c>
      <c r="B9" s="11" t="s">
        <v>88</v>
      </c>
      <c r="C9" s="11">
        <v>412</v>
      </c>
      <c r="D9" s="12">
        <v>36</v>
      </c>
      <c r="E9" s="12">
        <v>17</v>
      </c>
      <c r="F9" s="12">
        <f t="shared" si="0"/>
        <v>19</v>
      </c>
      <c r="G9" s="11">
        <v>8</v>
      </c>
      <c r="H9" s="11">
        <v>12</v>
      </c>
      <c r="I9" s="11">
        <v>13</v>
      </c>
      <c r="J9" s="11">
        <v>12</v>
      </c>
      <c r="K9" s="11">
        <v>14</v>
      </c>
      <c r="L9" s="14">
        <f>AVERAGE(G9:K9)</f>
        <v>11.8</v>
      </c>
      <c r="M9" s="19">
        <f t="shared" si="1"/>
        <v>0.621052631578947</v>
      </c>
      <c r="N9" s="25">
        <f t="shared" si="2"/>
        <v>19</v>
      </c>
    </row>
    <row r="10" ht="20" customHeight="1" spans="1:14">
      <c r="A10" s="11">
        <v>6</v>
      </c>
      <c r="B10" s="11" t="s">
        <v>89</v>
      </c>
      <c r="C10" s="11">
        <v>404</v>
      </c>
      <c r="D10" s="12">
        <v>45</v>
      </c>
      <c r="E10" s="12">
        <v>10</v>
      </c>
      <c r="F10" s="12">
        <f t="shared" si="0"/>
        <v>35</v>
      </c>
      <c r="G10" s="11">
        <v>34</v>
      </c>
      <c r="H10" s="11">
        <v>35</v>
      </c>
      <c r="I10" s="11">
        <v>35</v>
      </c>
      <c r="J10" s="11">
        <v>35</v>
      </c>
      <c r="K10" s="11">
        <v>32</v>
      </c>
      <c r="L10" s="14">
        <f t="shared" ref="L5:L15" si="3">AVERAGE(G10:K10)</f>
        <v>34.2</v>
      </c>
      <c r="M10" s="19">
        <f t="shared" si="1"/>
        <v>0.977142857142857</v>
      </c>
      <c r="N10" s="25">
        <f t="shared" si="2"/>
        <v>17</v>
      </c>
    </row>
    <row r="11" ht="20" customHeight="1" spans="1:14">
      <c r="A11" s="11">
        <v>7</v>
      </c>
      <c r="B11" s="11" t="s">
        <v>90</v>
      </c>
      <c r="C11" s="11">
        <v>405</v>
      </c>
      <c r="D11" s="12">
        <v>44</v>
      </c>
      <c r="E11" s="12">
        <v>13</v>
      </c>
      <c r="F11" s="12">
        <f t="shared" si="0"/>
        <v>31</v>
      </c>
      <c r="G11" s="11">
        <v>24</v>
      </c>
      <c r="H11" s="11">
        <v>24</v>
      </c>
      <c r="I11" s="11">
        <v>25</v>
      </c>
      <c r="J11" s="11">
        <v>24</v>
      </c>
      <c r="K11" s="11">
        <v>23</v>
      </c>
      <c r="L11" s="14">
        <f t="shared" si="3"/>
        <v>24</v>
      </c>
      <c r="M11" s="19">
        <f t="shared" si="1"/>
        <v>0.774193548387097</v>
      </c>
      <c r="N11" s="25">
        <f t="shared" si="2"/>
        <v>19</v>
      </c>
    </row>
    <row r="12" ht="20" customHeight="1" spans="1:14">
      <c r="A12" s="11">
        <v>8</v>
      </c>
      <c r="B12" s="11" t="s">
        <v>91</v>
      </c>
      <c r="C12" s="11">
        <v>407</v>
      </c>
      <c r="D12" s="12">
        <v>45</v>
      </c>
      <c r="E12" s="12">
        <v>11</v>
      </c>
      <c r="F12" s="12">
        <f t="shared" si="0"/>
        <v>34</v>
      </c>
      <c r="G12" s="11">
        <v>29</v>
      </c>
      <c r="H12" s="11">
        <v>34</v>
      </c>
      <c r="I12" s="11">
        <v>30</v>
      </c>
      <c r="J12" s="11">
        <v>32</v>
      </c>
      <c r="K12" s="11">
        <v>34</v>
      </c>
      <c r="L12" s="14">
        <f t="shared" si="3"/>
        <v>31.8</v>
      </c>
      <c r="M12" s="19">
        <f t="shared" si="1"/>
        <v>0.935294117647059</v>
      </c>
      <c r="N12" s="25">
        <f t="shared" si="2"/>
        <v>17</v>
      </c>
    </row>
    <row r="13" ht="20" customHeight="1" spans="1:14">
      <c r="A13" s="11">
        <v>9</v>
      </c>
      <c r="B13" s="11" t="s">
        <v>92</v>
      </c>
      <c r="C13" s="11">
        <v>406</v>
      </c>
      <c r="D13" s="12">
        <v>45</v>
      </c>
      <c r="E13" s="12">
        <v>12</v>
      </c>
      <c r="F13" s="12">
        <f t="shared" si="0"/>
        <v>33</v>
      </c>
      <c r="G13" s="11">
        <v>30</v>
      </c>
      <c r="H13" s="11">
        <v>33</v>
      </c>
      <c r="I13" s="11">
        <v>31</v>
      </c>
      <c r="J13" s="11">
        <v>31</v>
      </c>
      <c r="K13" s="11">
        <v>33</v>
      </c>
      <c r="L13" s="14">
        <f t="shared" si="3"/>
        <v>31.6</v>
      </c>
      <c r="M13" s="19">
        <f t="shared" si="1"/>
        <v>0.957575757575758</v>
      </c>
      <c r="N13" s="25">
        <f t="shared" si="2"/>
        <v>18</v>
      </c>
    </row>
    <row r="14" ht="20" customHeight="1" spans="1:14">
      <c r="A14" s="11">
        <v>10</v>
      </c>
      <c r="B14" s="11" t="s">
        <v>93</v>
      </c>
      <c r="C14" s="11">
        <v>408</v>
      </c>
      <c r="D14" s="12">
        <v>45</v>
      </c>
      <c r="E14" s="12">
        <v>11</v>
      </c>
      <c r="F14" s="12">
        <f t="shared" si="0"/>
        <v>34</v>
      </c>
      <c r="G14" s="11">
        <v>27</v>
      </c>
      <c r="H14" s="11">
        <v>26</v>
      </c>
      <c r="I14" s="11">
        <v>26</v>
      </c>
      <c r="J14" s="11">
        <v>31</v>
      </c>
      <c r="K14" s="11">
        <v>19</v>
      </c>
      <c r="L14" s="14">
        <f t="shared" si="3"/>
        <v>25.8</v>
      </c>
      <c r="M14" s="19">
        <f t="shared" si="1"/>
        <v>0.758823529411765</v>
      </c>
      <c r="N14" s="25">
        <f t="shared" si="2"/>
        <v>17</v>
      </c>
    </row>
    <row r="15" ht="20" customHeight="1" spans="1:14">
      <c r="A15" s="11">
        <v>11</v>
      </c>
      <c r="B15" s="11" t="s">
        <v>94</v>
      </c>
      <c r="C15" s="11">
        <v>409</v>
      </c>
      <c r="D15" s="22">
        <v>46</v>
      </c>
      <c r="E15" s="22">
        <v>8</v>
      </c>
      <c r="F15" s="12">
        <f t="shared" si="0"/>
        <v>38</v>
      </c>
      <c r="G15" s="11">
        <v>25</v>
      </c>
      <c r="H15" s="11">
        <v>21</v>
      </c>
      <c r="I15" s="11">
        <v>19</v>
      </c>
      <c r="J15" s="11">
        <v>25</v>
      </c>
      <c r="K15" s="11">
        <v>23</v>
      </c>
      <c r="L15" s="14">
        <f t="shared" si="3"/>
        <v>22.6</v>
      </c>
      <c r="M15" s="19">
        <f t="shared" si="1"/>
        <v>0.594736842105263</v>
      </c>
      <c r="N15" s="25">
        <f t="shared" si="2"/>
        <v>18</v>
      </c>
    </row>
    <row r="16" ht="20" customHeight="1" spans="1:14">
      <c r="E16" s="39"/>
      <c r="F16" s="40" t="s">
        <v>24</v>
      </c>
      <c r="G16" s="41">
        <v>20</v>
      </c>
      <c r="H16" s="41">
        <v>20</v>
      </c>
      <c r="I16" s="41">
        <v>20</v>
      </c>
      <c r="J16" s="41">
        <v>20</v>
      </c>
      <c r="K16" s="41">
        <v>20</v>
      </c>
    </row>
    <row r="17" ht="20" customHeight="1" spans="6:11">
      <c r="F17" s="40"/>
      <c r="G17" s="41">
        <v>20</v>
      </c>
      <c r="H17" s="41">
        <v>20</v>
      </c>
      <c r="I17" s="41">
        <v>20</v>
      </c>
      <c r="J17" s="41">
        <v>20</v>
      </c>
      <c r="K17" s="41">
        <v>15</v>
      </c>
    </row>
    <row r="18" ht="20" customHeight="1" spans="6:11">
      <c r="F18" s="40"/>
      <c r="G18" s="41">
        <v>20</v>
      </c>
      <c r="H18" s="41">
        <v>20</v>
      </c>
      <c r="I18" s="41">
        <v>20</v>
      </c>
      <c r="J18" s="41">
        <v>20</v>
      </c>
      <c r="K18" s="41">
        <v>20</v>
      </c>
    </row>
    <row r="19" ht="20" customHeight="1" spans="6:11">
      <c r="F19" s="40"/>
      <c r="G19" s="41">
        <v>20</v>
      </c>
      <c r="H19" s="41">
        <v>20</v>
      </c>
      <c r="I19" s="41">
        <v>15</v>
      </c>
      <c r="J19" s="41">
        <v>20</v>
      </c>
      <c r="K19" s="41">
        <v>15</v>
      </c>
    </row>
    <row r="20" ht="20" customHeight="1" spans="6:11">
      <c r="F20" s="40"/>
      <c r="G20" s="41">
        <v>15</v>
      </c>
      <c r="H20" s="41">
        <v>20</v>
      </c>
      <c r="I20" s="41">
        <v>20</v>
      </c>
      <c r="J20" s="41">
        <v>20</v>
      </c>
      <c r="K20" s="41">
        <v>20</v>
      </c>
    </row>
    <row r="21" ht="20" customHeight="1" spans="6:11">
      <c r="F21" s="40"/>
      <c r="G21" s="41">
        <v>15</v>
      </c>
      <c r="H21" s="41">
        <v>20</v>
      </c>
      <c r="I21" s="41">
        <v>15</v>
      </c>
      <c r="J21" s="41">
        <v>15</v>
      </c>
      <c r="K21" s="41">
        <v>20</v>
      </c>
    </row>
    <row r="22" ht="20" customHeight="1" spans="6:11">
      <c r="F22" s="40"/>
      <c r="G22" s="41">
        <v>15</v>
      </c>
      <c r="H22" s="41">
        <v>20</v>
      </c>
      <c r="I22" s="41">
        <v>20</v>
      </c>
      <c r="J22" s="41">
        <v>20</v>
      </c>
      <c r="K22" s="41">
        <v>20</v>
      </c>
    </row>
    <row r="23" ht="20" customHeight="1" spans="6:11">
      <c r="F23" s="40"/>
      <c r="G23" s="41">
        <v>15</v>
      </c>
      <c r="H23" s="41">
        <v>20</v>
      </c>
      <c r="I23" s="41">
        <v>15</v>
      </c>
      <c r="J23" s="41">
        <v>15</v>
      </c>
      <c r="K23" s="41">
        <v>20</v>
      </c>
    </row>
    <row r="24" ht="20" customHeight="1" spans="6:11">
      <c r="F24" s="40"/>
      <c r="G24" s="41">
        <v>15</v>
      </c>
      <c r="H24" s="41">
        <v>20</v>
      </c>
      <c r="I24" s="41">
        <v>20</v>
      </c>
      <c r="J24" s="41">
        <v>20</v>
      </c>
      <c r="K24" s="41">
        <v>15</v>
      </c>
    </row>
    <row r="25" ht="20" customHeight="1" spans="6:11">
      <c r="F25" s="40"/>
      <c r="G25" s="41">
        <v>15</v>
      </c>
      <c r="H25" s="41">
        <v>20</v>
      </c>
      <c r="I25" s="41">
        <v>15</v>
      </c>
      <c r="J25" s="41">
        <v>15</v>
      </c>
      <c r="K25" s="41">
        <v>20</v>
      </c>
    </row>
    <row r="26" ht="20" customHeight="1" spans="6:11">
      <c r="F26" s="40"/>
      <c r="G26" s="41">
        <v>15</v>
      </c>
      <c r="H26" s="41">
        <v>20</v>
      </c>
      <c r="I26" s="41">
        <v>20</v>
      </c>
      <c r="J26" s="41">
        <v>15</v>
      </c>
      <c r="K26" s="41">
        <v>20</v>
      </c>
    </row>
    <row r="27" spans="6:11">
      <c r="F27" s="40"/>
      <c r="G27" s="42"/>
      <c r="H27" s="42"/>
      <c r="I27" s="42"/>
      <c r="J27" s="42"/>
      <c r="K27" s="42"/>
    </row>
    <row r="28" spans="6:11">
      <c r="F28" s="40"/>
      <c r="G28" s="42"/>
      <c r="H28" s="42"/>
      <c r="I28" s="42"/>
      <c r="J28" s="42"/>
      <c r="K28" s="42"/>
    </row>
    <row r="29" spans="6:11">
      <c r="F29" s="40"/>
      <c r="G29" s="42"/>
      <c r="H29" s="42"/>
      <c r="I29" s="42"/>
      <c r="J29" s="42"/>
      <c r="K29" s="42"/>
    </row>
    <row r="30" spans="6:11">
      <c r="F30" s="40"/>
      <c r="G30" s="42"/>
      <c r="H30" s="42"/>
      <c r="I30" s="42"/>
      <c r="J30" s="42"/>
      <c r="K30" s="42"/>
    </row>
    <row r="31" spans="6:11">
      <c r="F31" s="40"/>
      <c r="G31" s="42"/>
      <c r="H31" s="42"/>
      <c r="I31" s="42"/>
      <c r="J31" s="42"/>
      <c r="K31" s="42"/>
    </row>
    <row r="32" spans="6:11">
      <c r="F32" s="40"/>
      <c r="G32" s="42"/>
      <c r="H32" s="42"/>
      <c r="I32" s="42"/>
      <c r="J32" s="42"/>
      <c r="K32" s="42"/>
    </row>
    <row r="33" spans="6:11">
      <c r="F33" s="40"/>
      <c r="G33" s="42"/>
      <c r="H33" s="42"/>
      <c r="I33" s="42"/>
      <c r="J33" s="42"/>
      <c r="K33" s="42"/>
    </row>
    <row r="34" spans="6:11">
      <c r="F34" s="43"/>
      <c r="G34" s="42"/>
      <c r="H34" s="42"/>
      <c r="I34" s="42"/>
      <c r="J34" s="42"/>
      <c r="K34" s="42"/>
    </row>
    <row r="35" spans="6:11">
      <c r="F35" s="43"/>
      <c r="G35" s="42"/>
      <c r="H35" s="42"/>
      <c r="I35" s="42"/>
      <c r="J35" s="42"/>
      <c r="K35" s="42"/>
    </row>
    <row r="36" spans="6:11">
      <c r="F36" s="43"/>
      <c r="G36" s="42"/>
      <c r="H36" s="42"/>
      <c r="I36" s="42"/>
      <c r="J36" s="42"/>
      <c r="K36" s="42"/>
    </row>
    <row r="37" spans="6:11">
      <c r="F37" s="43"/>
      <c r="G37" s="42"/>
      <c r="H37" s="42"/>
      <c r="I37" s="42"/>
      <c r="J37" s="42"/>
      <c r="K37" s="42"/>
    </row>
    <row r="38" spans="6:11">
      <c r="F38" s="43"/>
      <c r="G38" s="42"/>
      <c r="H38" s="42"/>
      <c r="I38" s="42"/>
      <c r="J38" s="42"/>
      <c r="K38" s="42"/>
    </row>
    <row r="39" spans="6:11">
      <c r="F39" s="43"/>
      <c r="G39" s="42"/>
      <c r="H39" s="42"/>
      <c r="I39" s="42"/>
      <c r="J39" s="42"/>
      <c r="K39" s="42"/>
    </row>
    <row r="40" spans="6:11">
      <c r="F40" s="43"/>
      <c r="G40" s="42"/>
      <c r="H40" s="42"/>
      <c r="I40" s="42"/>
      <c r="J40" s="42"/>
      <c r="K40" s="42"/>
    </row>
    <row r="41" spans="6:11">
      <c r="F41" s="43"/>
      <c r="G41" s="42"/>
      <c r="H41" s="42"/>
      <c r="I41" s="42"/>
      <c r="J41" s="42"/>
      <c r="K41" s="42"/>
    </row>
  </sheetData>
  <mergeCells count="2">
    <mergeCell ref="A3:N3"/>
    <mergeCell ref="A1:N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7"/>
  <sheetViews>
    <sheetView tabSelected="1" topLeftCell="A40" workbookViewId="0">
      <selection activeCell="M89" sqref="M89"/>
    </sheetView>
  </sheetViews>
  <sheetFormatPr defaultColWidth="9" defaultRowHeight="14.25"/>
  <cols>
    <col min="1" max="1" width="9" style="2"/>
    <col min="2" max="2" width="23.5" style="2" customWidth="1"/>
    <col min="3" max="5" width="9" style="2"/>
    <col min="6" max="6" width="10.375" style="2"/>
    <col min="7" max="11" width="9" style="2"/>
    <col min="12" max="13" width="10.375" style="2"/>
    <col min="14" max="14" width="9.125" style="2"/>
    <col min="15" max="16382" width="9" style="2"/>
  </cols>
  <sheetData>
    <row r="1" spans="1:14">
      <c r="A1" s="3" t="s">
        <v>0</v>
      </c>
      <c r="B1" s="3"/>
      <c r="C1" s="3"/>
      <c r="D1" s="3"/>
      <c r="E1" s="4"/>
      <c r="F1" s="4"/>
      <c r="G1" s="5"/>
      <c r="H1" s="5"/>
      <c r="I1" s="6"/>
      <c r="J1" s="5"/>
      <c r="K1" s="5"/>
      <c r="L1" s="5"/>
      <c r="M1" s="5"/>
      <c r="N1" s="5"/>
    </row>
    <row r="2" spans="1:14">
      <c r="A2" s="3"/>
      <c r="B2" s="3"/>
      <c r="C2" s="3"/>
      <c r="D2" s="3"/>
      <c r="E2" s="4"/>
      <c r="F2" s="4"/>
      <c r="G2" s="5"/>
      <c r="H2" s="5"/>
      <c r="I2" s="6"/>
      <c r="J2" s="5"/>
      <c r="K2" s="5"/>
      <c r="L2" s="5"/>
      <c r="M2" s="5"/>
      <c r="N2" s="5"/>
    </row>
    <row r="3" ht="21" customHeight="1" spans="1:14">
      <c r="A3" s="7" t="s">
        <v>1</v>
      </c>
      <c r="B3" s="7"/>
      <c r="C3" s="7"/>
      <c r="D3" s="7"/>
      <c r="E3" s="8"/>
      <c r="F3" s="8"/>
      <c r="G3" s="9"/>
      <c r="H3" s="9"/>
      <c r="I3" s="10"/>
      <c r="J3" s="9"/>
      <c r="K3" s="9"/>
      <c r="L3" s="9"/>
      <c r="M3" s="9"/>
      <c r="N3" s="9"/>
    </row>
    <row r="4" spans="1:14">
      <c r="A4" s="11" t="s">
        <v>2</v>
      </c>
      <c r="B4" s="11" t="s">
        <v>3</v>
      </c>
      <c r="C4" s="12" t="s">
        <v>4</v>
      </c>
      <c r="D4" s="12" t="s">
        <v>5</v>
      </c>
      <c r="E4" s="13" t="s">
        <v>6</v>
      </c>
      <c r="F4" s="13" t="s">
        <v>7</v>
      </c>
      <c r="G4" s="14">
        <v>11.3</v>
      </c>
      <c r="H4" s="15">
        <v>12.1</v>
      </c>
      <c r="I4" s="15">
        <v>12.2</v>
      </c>
      <c r="J4" s="15">
        <v>12.3</v>
      </c>
      <c r="K4" s="15">
        <v>12.4</v>
      </c>
      <c r="L4" s="14" t="s">
        <v>8</v>
      </c>
      <c r="M4" s="14" t="s">
        <v>9</v>
      </c>
      <c r="N4" s="14" t="s">
        <v>10</v>
      </c>
    </row>
    <row r="5" spans="1:14">
      <c r="A5" s="11">
        <v>1</v>
      </c>
      <c r="B5" s="16" t="s">
        <v>11</v>
      </c>
      <c r="C5" s="17">
        <v>506</v>
      </c>
      <c r="D5" s="12">
        <v>29</v>
      </c>
      <c r="E5" s="12">
        <v>7</v>
      </c>
      <c r="F5" s="13">
        <f t="shared" ref="F5:F15" si="0">D5-E5</f>
        <v>22</v>
      </c>
      <c r="G5" s="15">
        <v>19</v>
      </c>
      <c r="H5" s="15">
        <v>21</v>
      </c>
      <c r="I5" s="15">
        <v>16</v>
      </c>
      <c r="J5" s="18" t="s">
        <v>12</v>
      </c>
      <c r="K5" s="15">
        <v>13</v>
      </c>
      <c r="L5" s="14">
        <v>17.25</v>
      </c>
      <c r="M5" s="19">
        <v>0.784090909090909</v>
      </c>
      <c r="N5" s="14">
        <v>18.75</v>
      </c>
    </row>
    <row r="6" spans="1:14">
      <c r="A6" s="11">
        <v>2</v>
      </c>
      <c r="B6" s="16" t="s">
        <v>13</v>
      </c>
      <c r="C6" s="17">
        <v>505</v>
      </c>
      <c r="D6" s="12">
        <v>40</v>
      </c>
      <c r="E6" s="13">
        <v>0</v>
      </c>
      <c r="F6" s="13">
        <f t="shared" si="0"/>
        <v>40</v>
      </c>
      <c r="G6" s="15">
        <v>40</v>
      </c>
      <c r="H6" s="15">
        <v>40</v>
      </c>
      <c r="I6" s="15">
        <v>40</v>
      </c>
      <c r="J6" s="20"/>
      <c r="K6" s="15">
        <v>40</v>
      </c>
      <c r="L6" s="14">
        <v>40</v>
      </c>
      <c r="M6" s="19">
        <v>1</v>
      </c>
      <c r="N6" s="14">
        <v>20</v>
      </c>
    </row>
    <row r="7" spans="1:14">
      <c r="A7" s="11">
        <v>3</v>
      </c>
      <c r="B7" s="16" t="s">
        <v>14</v>
      </c>
      <c r="C7" s="17">
        <v>405</v>
      </c>
      <c r="D7" s="12">
        <v>36</v>
      </c>
      <c r="E7" s="12">
        <v>11</v>
      </c>
      <c r="F7" s="13">
        <f t="shared" si="0"/>
        <v>25</v>
      </c>
      <c r="G7" s="15">
        <v>22</v>
      </c>
      <c r="H7" s="15">
        <v>23</v>
      </c>
      <c r="I7" s="15">
        <v>16</v>
      </c>
      <c r="J7" s="20"/>
      <c r="K7" s="15">
        <v>10</v>
      </c>
      <c r="L7" s="14">
        <v>17.75</v>
      </c>
      <c r="M7" s="19">
        <v>0.71</v>
      </c>
      <c r="N7" s="14">
        <v>18.75</v>
      </c>
    </row>
    <row r="8" spans="1:14">
      <c r="A8" s="11">
        <v>4</v>
      </c>
      <c r="B8" s="16" t="s">
        <v>15</v>
      </c>
      <c r="C8" s="17">
        <v>406</v>
      </c>
      <c r="D8" s="12">
        <v>33</v>
      </c>
      <c r="E8" s="12">
        <v>5</v>
      </c>
      <c r="F8" s="13">
        <f t="shared" si="0"/>
        <v>28</v>
      </c>
      <c r="G8" s="15">
        <v>28</v>
      </c>
      <c r="H8" s="15">
        <v>28</v>
      </c>
      <c r="I8" s="15">
        <v>28</v>
      </c>
      <c r="J8" s="20"/>
      <c r="K8" s="15">
        <v>11</v>
      </c>
      <c r="L8" s="14">
        <v>23.75</v>
      </c>
      <c r="M8" s="19">
        <v>0.848214285714286</v>
      </c>
      <c r="N8" s="14">
        <v>20</v>
      </c>
    </row>
    <row r="9" spans="1:14">
      <c r="A9" s="11">
        <v>5</v>
      </c>
      <c r="B9" s="16" t="s">
        <v>16</v>
      </c>
      <c r="C9" s="17">
        <v>411</v>
      </c>
      <c r="D9" s="12">
        <v>36</v>
      </c>
      <c r="E9" s="12">
        <v>0</v>
      </c>
      <c r="F9" s="13">
        <f t="shared" si="0"/>
        <v>36</v>
      </c>
      <c r="G9" s="15">
        <v>30</v>
      </c>
      <c r="H9" s="15">
        <v>35</v>
      </c>
      <c r="I9" s="15">
        <v>36</v>
      </c>
      <c r="J9" s="20"/>
      <c r="K9" s="15">
        <v>27</v>
      </c>
      <c r="L9" s="14">
        <v>32</v>
      </c>
      <c r="M9" s="19">
        <v>0.888888888888889</v>
      </c>
      <c r="N9" s="14">
        <v>18.75</v>
      </c>
    </row>
    <row r="10" spans="1:14">
      <c r="A10" s="11">
        <v>6</v>
      </c>
      <c r="B10" s="16" t="s">
        <v>17</v>
      </c>
      <c r="C10" s="17">
        <v>413</v>
      </c>
      <c r="D10" s="12">
        <v>37</v>
      </c>
      <c r="E10" s="12">
        <v>6</v>
      </c>
      <c r="F10" s="13">
        <f t="shared" si="0"/>
        <v>31</v>
      </c>
      <c r="G10" s="15">
        <v>27</v>
      </c>
      <c r="H10" s="15">
        <v>23</v>
      </c>
      <c r="I10" s="15">
        <v>27</v>
      </c>
      <c r="J10" s="20"/>
      <c r="K10" s="15">
        <v>18</v>
      </c>
      <c r="L10" s="14">
        <v>23.75</v>
      </c>
      <c r="M10" s="19">
        <v>0.766129032258065</v>
      </c>
      <c r="N10" s="14">
        <v>17.5</v>
      </c>
    </row>
    <row r="11" spans="1:14">
      <c r="A11" s="11">
        <v>7</v>
      </c>
      <c r="B11" s="16" t="s">
        <v>18</v>
      </c>
      <c r="C11" s="17">
        <v>409</v>
      </c>
      <c r="D11" s="12">
        <v>39</v>
      </c>
      <c r="E11" s="12">
        <v>2</v>
      </c>
      <c r="F11" s="13">
        <f t="shared" si="0"/>
        <v>37</v>
      </c>
      <c r="G11" s="15">
        <v>30</v>
      </c>
      <c r="H11" s="15">
        <v>30</v>
      </c>
      <c r="I11" s="15">
        <v>23</v>
      </c>
      <c r="J11" s="20"/>
      <c r="K11" s="15">
        <v>23</v>
      </c>
      <c r="L11" s="14">
        <v>26.5</v>
      </c>
      <c r="M11" s="19">
        <v>0.716216216216216</v>
      </c>
      <c r="N11" s="14">
        <v>17.5</v>
      </c>
    </row>
    <row r="12" spans="1:14">
      <c r="A12" s="11">
        <v>8</v>
      </c>
      <c r="B12" s="16" t="s">
        <v>19</v>
      </c>
      <c r="C12" s="17">
        <v>407</v>
      </c>
      <c r="D12" s="12">
        <v>34</v>
      </c>
      <c r="E12" s="12">
        <v>2</v>
      </c>
      <c r="F12" s="13">
        <f t="shared" si="0"/>
        <v>32</v>
      </c>
      <c r="G12" s="15">
        <v>25</v>
      </c>
      <c r="H12" s="15">
        <v>23</v>
      </c>
      <c r="I12" s="15">
        <v>31</v>
      </c>
      <c r="J12" s="20"/>
      <c r="K12" s="15">
        <v>10</v>
      </c>
      <c r="L12" s="14">
        <v>22.25</v>
      </c>
      <c r="M12" s="19">
        <v>0.6953125</v>
      </c>
      <c r="N12" s="14">
        <v>17.5</v>
      </c>
    </row>
    <row r="13" spans="1:14">
      <c r="A13" s="11">
        <v>9</v>
      </c>
      <c r="B13" s="16" t="s">
        <v>20</v>
      </c>
      <c r="C13" s="17">
        <v>410</v>
      </c>
      <c r="D13" s="12">
        <v>44</v>
      </c>
      <c r="E13" s="12">
        <v>2</v>
      </c>
      <c r="F13" s="13">
        <f t="shared" si="0"/>
        <v>42</v>
      </c>
      <c r="G13" s="15">
        <v>38</v>
      </c>
      <c r="H13" s="15">
        <v>42</v>
      </c>
      <c r="I13" s="15">
        <v>42</v>
      </c>
      <c r="J13" s="20"/>
      <c r="K13" s="15">
        <v>26</v>
      </c>
      <c r="L13" s="14">
        <v>37</v>
      </c>
      <c r="M13" s="19">
        <v>0.880952380952381</v>
      </c>
      <c r="N13" s="14">
        <v>20</v>
      </c>
    </row>
    <row r="14" spans="1:14">
      <c r="A14" s="11">
        <v>10</v>
      </c>
      <c r="B14" s="16" t="s">
        <v>21</v>
      </c>
      <c r="C14" s="21">
        <v>408</v>
      </c>
      <c r="D14" s="12">
        <v>32</v>
      </c>
      <c r="E14" s="12">
        <v>3</v>
      </c>
      <c r="F14" s="13">
        <f t="shared" si="0"/>
        <v>29</v>
      </c>
      <c r="G14" s="15">
        <v>13</v>
      </c>
      <c r="H14" s="15">
        <v>27</v>
      </c>
      <c r="I14" s="15">
        <v>19</v>
      </c>
      <c r="J14" s="20"/>
      <c r="K14" s="15">
        <v>14</v>
      </c>
      <c r="L14" s="14">
        <v>18.25</v>
      </c>
      <c r="M14" s="19">
        <v>0.629310344827586</v>
      </c>
      <c r="N14" s="14">
        <v>18.75</v>
      </c>
    </row>
    <row r="15" spans="1:14">
      <c r="A15" s="11">
        <v>11</v>
      </c>
      <c r="B15" s="16" t="s">
        <v>22</v>
      </c>
      <c r="C15" s="17">
        <v>404</v>
      </c>
      <c r="D15" s="22">
        <v>31</v>
      </c>
      <c r="E15" s="22">
        <v>4</v>
      </c>
      <c r="F15" s="13">
        <f t="shared" si="0"/>
        <v>27</v>
      </c>
      <c r="G15" s="15">
        <v>26</v>
      </c>
      <c r="H15" s="15">
        <v>23</v>
      </c>
      <c r="I15" s="15">
        <v>25</v>
      </c>
      <c r="J15" s="20"/>
      <c r="K15" s="15" t="s">
        <v>23</v>
      </c>
      <c r="L15" s="14">
        <v>24.6666666666667</v>
      </c>
      <c r="M15" s="19">
        <v>0.91358024691358</v>
      </c>
      <c r="N15" s="14">
        <v>18.3333333333333</v>
      </c>
    </row>
    <row r="16" ht="21" customHeight="1" spans="1:14">
      <c r="A16" s="7" t="s">
        <v>37</v>
      </c>
      <c r="B16" s="7"/>
      <c r="C16" s="7"/>
      <c r="D16" s="7"/>
      <c r="E16" s="8"/>
      <c r="F16" s="8"/>
      <c r="G16" s="9"/>
      <c r="H16" s="9"/>
      <c r="I16" s="10"/>
      <c r="J16" s="9"/>
      <c r="K16" s="9"/>
      <c r="L16" s="9"/>
      <c r="M16" s="9"/>
      <c r="N16" s="9"/>
    </row>
    <row r="17" spans="1:14">
      <c r="A17" s="11" t="s">
        <v>2</v>
      </c>
      <c r="B17" s="11" t="s">
        <v>3</v>
      </c>
      <c r="C17" s="12" t="s">
        <v>4</v>
      </c>
      <c r="D17" s="12" t="s">
        <v>5</v>
      </c>
      <c r="E17" s="12" t="s">
        <v>6</v>
      </c>
      <c r="F17" s="12" t="s">
        <v>7</v>
      </c>
      <c r="G17" s="14">
        <v>11.3</v>
      </c>
      <c r="H17" s="15">
        <v>12.1</v>
      </c>
      <c r="I17" s="15">
        <v>12.2</v>
      </c>
      <c r="J17" s="15">
        <v>12.3</v>
      </c>
      <c r="K17" s="15">
        <v>12.4</v>
      </c>
      <c r="L17" s="14" t="s">
        <v>8</v>
      </c>
      <c r="M17" s="11" t="s">
        <v>9</v>
      </c>
      <c r="N17" s="11" t="s">
        <v>10</v>
      </c>
    </row>
    <row r="18" spans="1:14">
      <c r="A18" s="11">
        <v>1</v>
      </c>
      <c r="B18" s="16" t="s">
        <v>38</v>
      </c>
      <c r="C18" s="17">
        <v>527</v>
      </c>
      <c r="D18" s="23">
        <v>31</v>
      </c>
      <c r="E18" s="12">
        <v>8</v>
      </c>
      <c r="F18" s="12">
        <f t="shared" ref="F18:F27" si="1">D18-E18</f>
        <v>23</v>
      </c>
      <c r="G18" s="11">
        <v>6</v>
      </c>
      <c r="H18" s="11">
        <v>3</v>
      </c>
      <c r="I18" s="11">
        <v>8</v>
      </c>
      <c r="J18" s="24" t="s">
        <v>12</v>
      </c>
      <c r="K18" s="11">
        <v>3</v>
      </c>
      <c r="L18" s="14">
        <v>5</v>
      </c>
      <c r="M18" s="19">
        <v>0.217391304347826</v>
      </c>
      <c r="N18" s="25">
        <v>18.75</v>
      </c>
    </row>
    <row r="19" spans="1:14">
      <c r="A19" s="11">
        <v>2</v>
      </c>
      <c r="B19" s="16" t="s">
        <v>39</v>
      </c>
      <c r="C19" s="17">
        <v>506</v>
      </c>
      <c r="D19" s="17">
        <v>35</v>
      </c>
      <c r="E19" s="17">
        <v>4</v>
      </c>
      <c r="F19" s="12">
        <f t="shared" si="1"/>
        <v>31</v>
      </c>
      <c r="G19" s="11">
        <v>28</v>
      </c>
      <c r="H19" s="24" t="s">
        <v>40</v>
      </c>
      <c r="I19" s="11">
        <v>31</v>
      </c>
      <c r="J19" s="26"/>
      <c r="K19" s="11">
        <v>29</v>
      </c>
      <c r="L19" s="14">
        <v>29.3333333333333</v>
      </c>
      <c r="M19" s="19">
        <v>0.946236559139785</v>
      </c>
      <c r="N19" s="25">
        <v>18.3333333333333</v>
      </c>
    </row>
    <row r="20" spans="1:14">
      <c r="A20" s="11">
        <v>3</v>
      </c>
      <c r="B20" s="16" t="s">
        <v>41</v>
      </c>
      <c r="C20" s="17">
        <v>515</v>
      </c>
      <c r="D20" s="17">
        <v>32</v>
      </c>
      <c r="E20" s="17">
        <v>3</v>
      </c>
      <c r="F20" s="12">
        <f t="shared" si="1"/>
        <v>29</v>
      </c>
      <c r="G20" s="11">
        <v>29</v>
      </c>
      <c r="H20" s="26"/>
      <c r="I20" s="11">
        <v>29</v>
      </c>
      <c r="J20" s="26"/>
      <c r="K20" s="11">
        <v>29</v>
      </c>
      <c r="L20" s="14">
        <v>29</v>
      </c>
      <c r="M20" s="19">
        <v>1</v>
      </c>
      <c r="N20" s="25">
        <v>20</v>
      </c>
    </row>
    <row r="21" spans="1:14">
      <c r="A21" s="11">
        <v>4</v>
      </c>
      <c r="B21" s="16" t="s">
        <v>42</v>
      </c>
      <c r="C21" s="17">
        <v>503</v>
      </c>
      <c r="D21" s="12">
        <v>28</v>
      </c>
      <c r="E21" s="17">
        <v>0</v>
      </c>
      <c r="F21" s="12">
        <f t="shared" si="1"/>
        <v>28</v>
      </c>
      <c r="G21" s="11">
        <v>28</v>
      </c>
      <c r="H21" s="26"/>
      <c r="I21" s="11">
        <v>28</v>
      </c>
      <c r="J21" s="26"/>
      <c r="K21" s="11">
        <v>28</v>
      </c>
      <c r="L21" s="14">
        <v>28</v>
      </c>
      <c r="M21" s="19">
        <v>1</v>
      </c>
      <c r="N21" s="25">
        <v>15</v>
      </c>
    </row>
    <row r="22" spans="1:14">
      <c r="A22" s="11">
        <v>5</v>
      </c>
      <c r="B22" s="16" t="s">
        <v>43</v>
      </c>
      <c r="C22" s="17">
        <v>517</v>
      </c>
      <c r="D22" s="17">
        <v>35</v>
      </c>
      <c r="E22" s="17">
        <v>3</v>
      </c>
      <c r="F22" s="12">
        <f t="shared" si="1"/>
        <v>32</v>
      </c>
      <c r="G22" s="11">
        <v>32</v>
      </c>
      <c r="H22" s="26"/>
      <c r="I22" s="11">
        <v>32</v>
      </c>
      <c r="J22" s="26"/>
      <c r="K22" s="11">
        <v>32</v>
      </c>
      <c r="L22" s="14">
        <v>32</v>
      </c>
      <c r="M22" s="19">
        <v>1</v>
      </c>
      <c r="N22" s="25">
        <v>20</v>
      </c>
    </row>
    <row r="23" spans="1:14">
      <c r="A23" s="11">
        <v>6</v>
      </c>
      <c r="B23" s="16" t="s">
        <v>44</v>
      </c>
      <c r="C23" s="17">
        <v>518</v>
      </c>
      <c r="D23" s="17">
        <v>30</v>
      </c>
      <c r="E23" s="17">
        <v>0</v>
      </c>
      <c r="F23" s="12">
        <f t="shared" si="1"/>
        <v>30</v>
      </c>
      <c r="G23" s="11">
        <v>23</v>
      </c>
      <c r="H23" s="26"/>
      <c r="I23" s="11">
        <v>30</v>
      </c>
      <c r="J23" s="26"/>
      <c r="K23" s="11">
        <v>26</v>
      </c>
      <c r="L23" s="14">
        <v>26.3333333333333</v>
      </c>
      <c r="M23" s="19">
        <v>0.877777777777778</v>
      </c>
      <c r="N23" s="25">
        <v>20</v>
      </c>
    </row>
    <row r="24" spans="1:14">
      <c r="A24" s="11">
        <v>7</v>
      </c>
      <c r="B24" s="16" t="s">
        <v>45</v>
      </c>
      <c r="C24" s="17">
        <v>505</v>
      </c>
      <c r="D24" s="17">
        <v>34</v>
      </c>
      <c r="E24" s="17">
        <v>8</v>
      </c>
      <c r="F24" s="12">
        <f t="shared" si="1"/>
        <v>26</v>
      </c>
      <c r="G24" s="11">
        <v>26</v>
      </c>
      <c r="H24" s="26"/>
      <c r="I24" s="11">
        <v>26</v>
      </c>
      <c r="J24" s="26"/>
      <c r="K24" s="11">
        <v>26</v>
      </c>
      <c r="L24" s="14">
        <v>26</v>
      </c>
      <c r="M24" s="19">
        <v>1</v>
      </c>
      <c r="N24" s="25">
        <v>20</v>
      </c>
    </row>
    <row r="25" spans="1:14">
      <c r="A25" s="11">
        <v>8</v>
      </c>
      <c r="B25" s="16" t="s">
        <v>46</v>
      </c>
      <c r="C25" s="17">
        <v>514</v>
      </c>
      <c r="D25" s="17">
        <v>36</v>
      </c>
      <c r="E25" s="17">
        <v>3</v>
      </c>
      <c r="F25" s="12">
        <f t="shared" si="1"/>
        <v>33</v>
      </c>
      <c r="G25" s="11">
        <v>24</v>
      </c>
      <c r="H25" s="26"/>
      <c r="I25" s="11">
        <v>22</v>
      </c>
      <c r="J25" s="26"/>
      <c r="K25" s="11">
        <v>20</v>
      </c>
      <c r="L25" s="14">
        <v>22</v>
      </c>
      <c r="M25" s="19">
        <v>0.666666666666667</v>
      </c>
      <c r="N25" s="25">
        <v>20</v>
      </c>
    </row>
    <row r="26" spans="1:14">
      <c r="A26" s="11">
        <v>9</v>
      </c>
      <c r="B26" s="16" t="s">
        <v>47</v>
      </c>
      <c r="C26" s="17">
        <v>504</v>
      </c>
      <c r="D26" s="17">
        <v>41</v>
      </c>
      <c r="E26" s="17">
        <v>0</v>
      </c>
      <c r="F26" s="12">
        <f t="shared" si="1"/>
        <v>41</v>
      </c>
      <c r="G26" s="11">
        <v>40</v>
      </c>
      <c r="H26" s="26"/>
      <c r="I26" s="11">
        <v>41</v>
      </c>
      <c r="J26" s="26"/>
      <c r="K26" s="11">
        <v>41</v>
      </c>
      <c r="L26" s="14">
        <v>40.6666666666667</v>
      </c>
      <c r="M26" s="19">
        <v>0.991869918699187</v>
      </c>
      <c r="N26" s="25">
        <v>16.6666666666667</v>
      </c>
    </row>
    <row r="27" spans="1:14">
      <c r="A27" s="11">
        <v>10</v>
      </c>
      <c r="B27" s="16" t="s">
        <v>48</v>
      </c>
      <c r="C27" s="17">
        <v>510</v>
      </c>
      <c r="D27" s="21">
        <v>36</v>
      </c>
      <c r="E27" s="21">
        <v>1</v>
      </c>
      <c r="F27" s="12">
        <f t="shared" si="1"/>
        <v>35</v>
      </c>
      <c r="G27" s="11">
        <v>23</v>
      </c>
      <c r="H27" s="26"/>
      <c r="I27" s="11">
        <v>29</v>
      </c>
      <c r="J27" s="26"/>
      <c r="K27" s="11">
        <v>24</v>
      </c>
      <c r="L27" s="14">
        <v>25.3333333333333</v>
      </c>
      <c r="M27" s="19">
        <v>0.723809523809524</v>
      </c>
      <c r="N27" s="25">
        <v>18.3333333333333</v>
      </c>
    </row>
    <row r="28" ht="21" customHeight="1" spans="1:14">
      <c r="A28" s="7" t="s">
        <v>25</v>
      </c>
      <c r="B28" s="7"/>
      <c r="C28" s="7"/>
      <c r="D28" s="7"/>
      <c r="E28" s="8"/>
      <c r="F28" s="8"/>
      <c r="G28" s="9"/>
      <c r="H28" s="9"/>
      <c r="I28" s="10"/>
      <c r="J28" s="9"/>
      <c r="K28" s="9"/>
      <c r="L28" s="9"/>
      <c r="M28" s="9"/>
      <c r="N28" s="9"/>
    </row>
    <row r="29" spans="1:14">
      <c r="A29" s="11" t="s">
        <v>2</v>
      </c>
      <c r="B29" s="11" t="s">
        <v>3</v>
      </c>
      <c r="C29" s="12" t="s">
        <v>4</v>
      </c>
      <c r="D29" s="12" t="s">
        <v>5</v>
      </c>
      <c r="E29" s="12" t="s">
        <v>6</v>
      </c>
      <c r="F29" s="12" t="s">
        <v>7</v>
      </c>
      <c r="G29" s="14">
        <v>11.3</v>
      </c>
      <c r="H29" s="15">
        <v>12.1</v>
      </c>
      <c r="I29" s="15">
        <v>12.2</v>
      </c>
      <c r="J29" s="15">
        <v>12.3</v>
      </c>
      <c r="K29" s="15">
        <v>12.4</v>
      </c>
      <c r="L29" s="14" t="s">
        <v>8</v>
      </c>
      <c r="M29" s="11" t="s">
        <v>9</v>
      </c>
      <c r="N29" s="11" t="s">
        <v>10</v>
      </c>
    </row>
    <row r="30" spans="1:14">
      <c r="A30" s="12">
        <v>1</v>
      </c>
      <c r="B30" s="16" t="s">
        <v>26</v>
      </c>
      <c r="C30" s="17">
        <v>507</v>
      </c>
      <c r="D30" s="27">
        <v>39</v>
      </c>
      <c r="E30" s="12">
        <v>17</v>
      </c>
      <c r="F30" s="12">
        <f t="shared" ref="F30:F39" si="2">D30-E30</f>
        <v>22</v>
      </c>
      <c r="G30" s="11">
        <v>18</v>
      </c>
      <c r="H30" s="11">
        <v>20</v>
      </c>
      <c r="I30" s="11">
        <v>16</v>
      </c>
      <c r="J30" s="24" t="s">
        <v>12</v>
      </c>
      <c r="K30" s="11">
        <v>12</v>
      </c>
      <c r="L30" s="14">
        <v>16.5</v>
      </c>
      <c r="M30" s="19">
        <v>0.75</v>
      </c>
      <c r="N30" s="14">
        <v>17.5</v>
      </c>
    </row>
    <row r="31" spans="1:14">
      <c r="A31" s="12">
        <v>2</v>
      </c>
      <c r="B31" s="16" t="s">
        <v>27</v>
      </c>
      <c r="C31" s="17">
        <v>503</v>
      </c>
      <c r="D31" s="12">
        <v>40</v>
      </c>
      <c r="E31" s="12">
        <v>0</v>
      </c>
      <c r="F31" s="12">
        <f t="shared" si="2"/>
        <v>40</v>
      </c>
      <c r="G31" s="11">
        <v>40</v>
      </c>
      <c r="H31" s="11">
        <v>40</v>
      </c>
      <c r="I31" s="11">
        <v>40</v>
      </c>
      <c r="J31" s="26"/>
      <c r="K31" s="11">
        <v>40</v>
      </c>
      <c r="L31" s="14">
        <v>40</v>
      </c>
      <c r="M31" s="19">
        <v>1</v>
      </c>
      <c r="N31" s="14">
        <v>20</v>
      </c>
    </row>
    <row r="32" spans="1:14">
      <c r="A32" s="12">
        <v>3</v>
      </c>
      <c r="B32" s="16" t="s">
        <v>28</v>
      </c>
      <c r="C32" s="17">
        <v>504</v>
      </c>
      <c r="D32" s="12">
        <v>42</v>
      </c>
      <c r="E32" s="12">
        <v>1</v>
      </c>
      <c r="F32" s="12">
        <f t="shared" si="2"/>
        <v>41</v>
      </c>
      <c r="G32" s="11">
        <v>33</v>
      </c>
      <c r="H32" s="11">
        <v>33</v>
      </c>
      <c r="I32" s="11">
        <v>33</v>
      </c>
      <c r="J32" s="26"/>
      <c r="K32" s="11">
        <v>28</v>
      </c>
      <c r="L32" s="14">
        <v>31.75</v>
      </c>
      <c r="M32" s="19">
        <v>0.774390243902439</v>
      </c>
      <c r="N32" s="14">
        <v>16.25</v>
      </c>
    </row>
    <row r="33" spans="1:14">
      <c r="A33" s="12">
        <v>4</v>
      </c>
      <c r="B33" s="16" t="s">
        <v>29</v>
      </c>
      <c r="C33" s="17">
        <v>502</v>
      </c>
      <c r="D33" s="12">
        <v>41</v>
      </c>
      <c r="E33" s="12">
        <v>1</v>
      </c>
      <c r="F33" s="12">
        <f t="shared" si="2"/>
        <v>40</v>
      </c>
      <c r="G33" s="11">
        <v>36</v>
      </c>
      <c r="H33" s="11">
        <v>28</v>
      </c>
      <c r="I33" s="11">
        <v>26</v>
      </c>
      <c r="J33" s="26"/>
      <c r="K33" s="11">
        <v>25</v>
      </c>
      <c r="L33" s="14">
        <v>28.75</v>
      </c>
      <c r="M33" s="19">
        <v>0.71875</v>
      </c>
      <c r="N33" s="14">
        <v>13.75</v>
      </c>
    </row>
    <row r="34" spans="1:14">
      <c r="A34" s="12">
        <v>5</v>
      </c>
      <c r="B34" s="16" t="s">
        <v>30</v>
      </c>
      <c r="C34" s="17">
        <v>406</v>
      </c>
      <c r="D34" s="12">
        <v>35</v>
      </c>
      <c r="E34" s="12">
        <v>4</v>
      </c>
      <c r="F34" s="12">
        <f t="shared" si="2"/>
        <v>31</v>
      </c>
      <c r="G34" s="12">
        <v>23</v>
      </c>
      <c r="H34" s="12" t="s">
        <v>31</v>
      </c>
      <c r="I34" s="12" t="s">
        <v>31</v>
      </c>
      <c r="J34" s="26"/>
      <c r="K34" s="12" t="s">
        <v>31</v>
      </c>
      <c r="L34" s="14">
        <v>23</v>
      </c>
      <c r="M34" s="19">
        <v>0.741935483870968</v>
      </c>
      <c r="N34" s="14">
        <v>20</v>
      </c>
    </row>
    <row r="35" spans="1:14">
      <c r="A35" s="12">
        <v>6</v>
      </c>
      <c r="B35" s="16" t="s">
        <v>32</v>
      </c>
      <c r="C35" s="17">
        <v>404</v>
      </c>
      <c r="D35" s="12">
        <v>31</v>
      </c>
      <c r="E35" s="12">
        <v>2</v>
      </c>
      <c r="F35" s="12">
        <f t="shared" si="2"/>
        <v>29</v>
      </c>
      <c r="G35" s="12">
        <v>19</v>
      </c>
      <c r="H35" s="12">
        <v>17</v>
      </c>
      <c r="I35" s="12">
        <v>23</v>
      </c>
      <c r="J35" s="26"/>
      <c r="K35" s="12">
        <v>16</v>
      </c>
      <c r="L35" s="14">
        <v>18.75</v>
      </c>
      <c r="M35" s="19">
        <v>0.646551724137931</v>
      </c>
      <c r="N35" s="14">
        <v>20</v>
      </c>
    </row>
    <row r="36" spans="1:14">
      <c r="A36" s="12">
        <v>7</v>
      </c>
      <c r="B36" s="16" t="s">
        <v>33</v>
      </c>
      <c r="C36" s="17">
        <v>408</v>
      </c>
      <c r="D36" s="12">
        <v>39</v>
      </c>
      <c r="E36" s="12">
        <v>2</v>
      </c>
      <c r="F36" s="12">
        <f t="shared" si="2"/>
        <v>37</v>
      </c>
      <c r="G36" s="12">
        <v>30</v>
      </c>
      <c r="H36" s="12">
        <v>26</v>
      </c>
      <c r="I36" s="12">
        <v>30</v>
      </c>
      <c r="J36" s="26"/>
      <c r="K36" s="12">
        <v>28</v>
      </c>
      <c r="L36" s="14">
        <v>28.5</v>
      </c>
      <c r="M36" s="19">
        <v>0.77027027027027</v>
      </c>
      <c r="N36" s="14">
        <v>20</v>
      </c>
    </row>
    <row r="37" spans="1:14">
      <c r="A37" s="12">
        <v>8</v>
      </c>
      <c r="B37" s="16" t="s">
        <v>34</v>
      </c>
      <c r="C37" s="17">
        <v>505</v>
      </c>
      <c r="D37" s="12">
        <v>37</v>
      </c>
      <c r="E37" s="12">
        <v>5</v>
      </c>
      <c r="F37" s="12">
        <f t="shared" si="2"/>
        <v>32</v>
      </c>
      <c r="G37" s="12">
        <v>26</v>
      </c>
      <c r="H37" s="12">
        <v>13</v>
      </c>
      <c r="I37" s="12">
        <v>17</v>
      </c>
      <c r="J37" s="26"/>
      <c r="K37" s="12">
        <v>12</v>
      </c>
      <c r="L37" s="14">
        <v>17</v>
      </c>
      <c r="M37" s="19">
        <v>0.53125</v>
      </c>
      <c r="N37" s="14">
        <v>17.5</v>
      </c>
    </row>
    <row r="38" spans="1:14">
      <c r="A38" s="12">
        <v>9</v>
      </c>
      <c r="B38" s="16" t="s">
        <v>35</v>
      </c>
      <c r="C38" s="17">
        <v>506</v>
      </c>
      <c r="D38" s="12">
        <v>35</v>
      </c>
      <c r="E38" s="12">
        <v>5</v>
      </c>
      <c r="F38" s="12">
        <f t="shared" si="2"/>
        <v>30</v>
      </c>
      <c r="G38" s="12" t="s">
        <v>31</v>
      </c>
      <c r="H38" s="12" t="s">
        <v>31</v>
      </c>
      <c r="I38" s="12" t="s">
        <v>31</v>
      </c>
      <c r="J38" s="26"/>
      <c r="K38" s="12" t="s">
        <v>31</v>
      </c>
      <c r="L38" s="14" t="e">
        <v>#DIV/0!</v>
      </c>
      <c r="M38" s="19" t="e">
        <v>#DIV/0!</v>
      </c>
      <c r="N38" s="14" t="e">
        <v>#DIV/0!</v>
      </c>
    </row>
    <row r="39" spans="1:14">
      <c r="A39" s="12">
        <v>10</v>
      </c>
      <c r="B39" s="16" t="s">
        <v>36</v>
      </c>
      <c r="C39" s="17">
        <v>507</v>
      </c>
      <c r="D39" s="22">
        <v>36</v>
      </c>
      <c r="E39" s="22">
        <v>4</v>
      </c>
      <c r="F39" s="12">
        <f t="shared" si="2"/>
        <v>32</v>
      </c>
      <c r="G39" s="12">
        <v>32</v>
      </c>
      <c r="H39" s="12">
        <v>30</v>
      </c>
      <c r="I39" s="12">
        <v>26</v>
      </c>
      <c r="J39" s="26"/>
      <c r="K39" s="12">
        <v>27</v>
      </c>
      <c r="L39" s="14">
        <v>28.75</v>
      </c>
      <c r="M39" s="19">
        <v>0.8984375</v>
      </c>
      <c r="N39" s="14">
        <v>18.75</v>
      </c>
    </row>
    <row r="40" ht="21" customHeight="1" spans="1:14">
      <c r="A40" s="7" t="s">
        <v>49</v>
      </c>
      <c r="B40" s="7"/>
      <c r="C40" s="7"/>
      <c r="D40" s="7"/>
      <c r="E40" s="8"/>
      <c r="F40" s="8"/>
      <c r="G40" s="9"/>
      <c r="H40" s="9"/>
      <c r="I40" s="10"/>
      <c r="J40" s="9"/>
      <c r="K40" s="9"/>
      <c r="L40" s="9"/>
      <c r="M40" s="9"/>
      <c r="N40" s="9"/>
    </row>
    <row r="41" spans="1:14">
      <c r="A41" s="11" t="s">
        <v>2</v>
      </c>
      <c r="B41" s="11" t="s">
        <v>3</v>
      </c>
      <c r="C41" s="12" t="s">
        <v>4</v>
      </c>
      <c r="D41" s="12" t="s">
        <v>5</v>
      </c>
      <c r="E41" s="12" t="s">
        <v>6</v>
      </c>
      <c r="F41" s="12" t="s">
        <v>7</v>
      </c>
      <c r="G41" s="14">
        <v>11.3</v>
      </c>
      <c r="H41" s="15">
        <v>12.1</v>
      </c>
      <c r="I41" s="15">
        <v>12.2</v>
      </c>
      <c r="J41" s="15">
        <v>12.3</v>
      </c>
      <c r="K41" s="15">
        <v>12.4</v>
      </c>
      <c r="L41" s="14" t="s">
        <v>8</v>
      </c>
      <c r="M41" s="11" t="s">
        <v>9</v>
      </c>
      <c r="N41" s="11" t="s">
        <v>10</v>
      </c>
    </row>
    <row r="42" spans="1:14">
      <c r="A42" s="11">
        <v>1</v>
      </c>
      <c r="B42" s="16" t="s">
        <v>50</v>
      </c>
      <c r="C42" s="11">
        <v>1111</v>
      </c>
      <c r="D42" s="17">
        <v>30</v>
      </c>
      <c r="E42" s="17">
        <v>8</v>
      </c>
      <c r="F42" s="12">
        <f t="shared" ref="F42:F53" si="3">D42-E42</f>
        <v>22</v>
      </c>
      <c r="G42" s="11">
        <v>13</v>
      </c>
      <c r="H42" s="11">
        <v>8</v>
      </c>
      <c r="I42" s="28" t="s">
        <v>12</v>
      </c>
      <c r="J42" s="28" t="s">
        <v>12</v>
      </c>
      <c r="K42" s="11" t="s">
        <v>40</v>
      </c>
      <c r="L42" s="14">
        <v>10.5</v>
      </c>
      <c r="M42" s="19">
        <v>0.477272727272727</v>
      </c>
      <c r="N42" s="14">
        <v>20</v>
      </c>
    </row>
    <row r="43" spans="1:14">
      <c r="A43" s="11">
        <v>2</v>
      </c>
      <c r="B43" s="16" t="s">
        <v>51</v>
      </c>
      <c r="C43" s="11">
        <v>308</v>
      </c>
      <c r="D43" s="17">
        <v>28</v>
      </c>
      <c r="E43" s="17">
        <v>7</v>
      </c>
      <c r="F43" s="12">
        <f t="shared" si="3"/>
        <v>21</v>
      </c>
      <c r="G43" s="11">
        <v>21</v>
      </c>
      <c r="H43" s="11">
        <v>19</v>
      </c>
      <c r="I43" s="29"/>
      <c r="J43" s="29"/>
      <c r="K43" s="11">
        <v>19</v>
      </c>
      <c r="L43" s="14">
        <v>19.6666666666667</v>
      </c>
      <c r="M43" s="19">
        <v>0.936507936507937</v>
      </c>
      <c r="N43" s="14">
        <v>18.3333333333333</v>
      </c>
    </row>
    <row r="44" spans="1:14">
      <c r="A44" s="11">
        <v>3</v>
      </c>
      <c r="B44" s="16" t="s">
        <v>52</v>
      </c>
      <c r="C44" s="11">
        <v>811</v>
      </c>
      <c r="D44" s="17">
        <v>31</v>
      </c>
      <c r="E44" s="17">
        <v>1</v>
      </c>
      <c r="F44" s="12">
        <f t="shared" si="3"/>
        <v>30</v>
      </c>
      <c r="G44" s="11">
        <v>29</v>
      </c>
      <c r="H44" s="11">
        <v>17</v>
      </c>
      <c r="I44" s="29"/>
      <c r="J44" s="29"/>
      <c r="K44" s="11">
        <v>25</v>
      </c>
      <c r="L44" s="14">
        <v>23.6666666666667</v>
      </c>
      <c r="M44" s="19">
        <v>0.788888888888889</v>
      </c>
      <c r="N44" s="14">
        <v>20</v>
      </c>
    </row>
    <row r="45" spans="1:14">
      <c r="A45" s="11">
        <v>4</v>
      </c>
      <c r="B45" s="16" t="s">
        <v>53</v>
      </c>
      <c r="C45" s="11">
        <v>812</v>
      </c>
      <c r="D45" s="17">
        <v>30</v>
      </c>
      <c r="E45" s="17">
        <v>2</v>
      </c>
      <c r="F45" s="12">
        <f t="shared" si="3"/>
        <v>28</v>
      </c>
      <c r="G45" s="11">
        <v>24</v>
      </c>
      <c r="H45" s="11">
        <v>23</v>
      </c>
      <c r="I45" s="29"/>
      <c r="J45" s="29"/>
      <c r="K45" s="11">
        <v>25</v>
      </c>
      <c r="L45" s="14">
        <v>24</v>
      </c>
      <c r="M45" s="19">
        <v>0.857142857142857</v>
      </c>
      <c r="N45" s="14">
        <v>20</v>
      </c>
    </row>
    <row r="46" spans="1:14">
      <c r="A46" s="11">
        <v>5</v>
      </c>
      <c r="B46" s="16" t="s">
        <v>54</v>
      </c>
      <c r="C46" s="11">
        <v>1105</v>
      </c>
      <c r="D46" s="17">
        <v>33</v>
      </c>
      <c r="E46" s="17">
        <v>1</v>
      </c>
      <c r="F46" s="12">
        <f t="shared" si="3"/>
        <v>32</v>
      </c>
      <c r="G46" s="11">
        <v>31</v>
      </c>
      <c r="H46" s="11">
        <v>27</v>
      </c>
      <c r="I46" s="29"/>
      <c r="J46" s="29"/>
      <c r="K46" s="11">
        <v>29</v>
      </c>
      <c r="L46" s="14">
        <v>29</v>
      </c>
      <c r="M46" s="19">
        <v>0.90625</v>
      </c>
      <c r="N46" s="14">
        <v>18.3333333333333</v>
      </c>
    </row>
    <row r="47" spans="1:14">
      <c r="A47" s="11">
        <v>6</v>
      </c>
      <c r="B47" s="16" t="s">
        <v>55</v>
      </c>
      <c r="C47" s="11">
        <v>1103</v>
      </c>
      <c r="D47" s="17">
        <v>35</v>
      </c>
      <c r="E47" s="17">
        <v>6</v>
      </c>
      <c r="F47" s="12">
        <f t="shared" si="3"/>
        <v>29</v>
      </c>
      <c r="G47" s="11">
        <v>29</v>
      </c>
      <c r="H47" s="24" t="s">
        <v>56</v>
      </c>
      <c r="I47" s="29"/>
      <c r="J47" s="29"/>
      <c r="K47" s="11">
        <v>29</v>
      </c>
      <c r="L47" s="14">
        <v>29</v>
      </c>
      <c r="M47" s="19">
        <v>1</v>
      </c>
      <c r="N47" s="14">
        <v>20</v>
      </c>
    </row>
    <row r="48" spans="1:14">
      <c r="A48" s="11">
        <v>7</v>
      </c>
      <c r="B48" s="16" t="s">
        <v>57</v>
      </c>
      <c r="C48" s="11">
        <v>809</v>
      </c>
      <c r="D48" s="17">
        <v>37</v>
      </c>
      <c r="E48" s="17">
        <v>0</v>
      </c>
      <c r="F48" s="12">
        <f t="shared" si="3"/>
        <v>37</v>
      </c>
      <c r="G48" s="11">
        <v>37</v>
      </c>
      <c r="H48" s="26"/>
      <c r="I48" s="29"/>
      <c r="J48" s="29"/>
      <c r="K48" s="11">
        <v>37</v>
      </c>
      <c r="L48" s="14">
        <v>37</v>
      </c>
      <c r="M48" s="19">
        <v>1</v>
      </c>
      <c r="N48" s="14">
        <v>17.5</v>
      </c>
    </row>
    <row r="49" spans="1:14">
      <c r="A49" s="11">
        <v>8</v>
      </c>
      <c r="B49" s="16" t="s">
        <v>58</v>
      </c>
      <c r="C49" s="11">
        <v>810</v>
      </c>
      <c r="D49" s="17">
        <v>31</v>
      </c>
      <c r="E49" s="17">
        <v>2</v>
      </c>
      <c r="F49" s="12">
        <f t="shared" si="3"/>
        <v>29</v>
      </c>
      <c r="G49" s="11">
        <v>29</v>
      </c>
      <c r="H49" s="26"/>
      <c r="I49" s="29"/>
      <c r="J49" s="29"/>
      <c r="K49" s="11">
        <v>29</v>
      </c>
      <c r="L49" s="14">
        <v>29</v>
      </c>
      <c r="M49" s="19">
        <v>1</v>
      </c>
      <c r="N49" s="14">
        <v>20</v>
      </c>
    </row>
    <row r="50" spans="1:14">
      <c r="A50" s="11">
        <v>9</v>
      </c>
      <c r="B50" s="16" t="s">
        <v>59</v>
      </c>
      <c r="C50" s="11">
        <v>306</v>
      </c>
      <c r="D50" s="17">
        <v>30</v>
      </c>
      <c r="E50" s="17">
        <v>5</v>
      </c>
      <c r="F50" s="12">
        <f t="shared" si="3"/>
        <v>25</v>
      </c>
      <c r="G50" s="11">
        <v>13</v>
      </c>
      <c r="H50" s="26"/>
      <c r="I50" s="29"/>
      <c r="J50" s="29"/>
      <c r="K50" s="11">
        <v>16</v>
      </c>
      <c r="L50" s="14">
        <v>14.5</v>
      </c>
      <c r="M50" s="19">
        <v>0.58</v>
      </c>
      <c r="N50" s="14">
        <v>20</v>
      </c>
    </row>
    <row r="51" spans="1:14">
      <c r="A51" s="11">
        <v>10</v>
      </c>
      <c r="B51" s="16" t="s">
        <v>60</v>
      </c>
      <c r="C51" s="11">
        <v>307</v>
      </c>
      <c r="D51" s="17">
        <v>31</v>
      </c>
      <c r="E51" s="17">
        <v>5</v>
      </c>
      <c r="F51" s="12">
        <f t="shared" si="3"/>
        <v>26</v>
      </c>
      <c r="G51" s="11">
        <v>21</v>
      </c>
      <c r="H51" s="26"/>
      <c r="I51" s="29"/>
      <c r="J51" s="29"/>
      <c r="K51" s="11">
        <v>20</v>
      </c>
      <c r="L51" s="14">
        <v>20.5</v>
      </c>
      <c r="M51" s="19">
        <v>0.788461538461538</v>
      </c>
      <c r="N51" s="14">
        <v>20</v>
      </c>
    </row>
    <row r="52" spans="1:14">
      <c r="A52" s="11">
        <v>11</v>
      </c>
      <c r="B52" s="16" t="s">
        <v>61</v>
      </c>
      <c r="C52" s="11">
        <v>1107</v>
      </c>
      <c r="D52" s="17">
        <v>31</v>
      </c>
      <c r="E52" s="17">
        <v>6</v>
      </c>
      <c r="F52" s="12">
        <f t="shared" si="3"/>
        <v>25</v>
      </c>
      <c r="G52" s="11">
        <v>18</v>
      </c>
      <c r="H52" s="11">
        <v>15</v>
      </c>
      <c r="I52" s="29"/>
      <c r="J52" s="29"/>
      <c r="K52" s="11">
        <v>18</v>
      </c>
      <c r="L52" s="14">
        <v>17</v>
      </c>
      <c r="M52" s="19">
        <v>0.68</v>
      </c>
      <c r="N52" s="14">
        <v>13.3333333333333</v>
      </c>
    </row>
    <row r="53" spans="1:14">
      <c r="A53" s="11">
        <v>12</v>
      </c>
      <c r="B53" s="16" t="s">
        <v>62</v>
      </c>
      <c r="C53" s="11">
        <v>1109</v>
      </c>
      <c r="D53" s="21">
        <v>29</v>
      </c>
      <c r="E53" s="21">
        <v>0</v>
      </c>
      <c r="F53" s="12">
        <f t="shared" si="3"/>
        <v>29</v>
      </c>
      <c r="G53" s="11">
        <v>29</v>
      </c>
      <c r="H53" s="11" t="s">
        <v>56</v>
      </c>
      <c r="I53" s="29"/>
      <c r="J53" s="29"/>
      <c r="K53" s="11">
        <v>28</v>
      </c>
      <c r="L53" s="14">
        <v>28.5</v>
      </c>
      <c r="M53" s="19">
        <v>0.982758620689655</v>
      </c>
      <c r="N53" s="14">
        <v>20</v>
      </c>
    </row>
    <row r="54" ht="21" customHeight="1" spans="1:14">
      <c r="A54" s="7" t="s">
        <v>63</v>
      </c>
      <c r="B54" s="7"/>
      <c r="C54" s="7"/>
      <c r="D54" s="7"/>
      <c r="E54" s="8"/>
      <c r="F54" s="8"/>
      <c r="G54" s="9"/>
      <c r="H54" s="9"/>
      <c r="I54" s="10"/>
      <c r="J54" s="9"/>
      <c r="K54" s="9"/>
      <c r="L54" s="9"/>
      <c r="M54" s="9"/>
      <c r="N54" s="9"/>
    </row>
    <row r="55" spans="1:14">
      <c r="A55" s="11" t="s">
        <v>2</v>
      </c>
      <c r="B55" s="11" t="s">
        <v>3</v>
      </c>
      <c r="C55" s="12" t="s">
        <v>4</v>
      </c>
      <c r="D55" s="12" t="s">
        <v>5</v>
      </c>
      <c r="E55" s="12" t="s">
        <v>6</v>
      </c>
      <c r="F55" s="12" t="s">
        <v>7</v>
      </c>
      <c r="G55" s="14">
        <v>11.3</v>
      </c>
      <c r="H55" s="15">
        <v>12.1</v>
      </c>
      <c r="I55" s="15">
        <v>12.2</v>
      </c>
      <c r="J55" s="15">
        <v>12.3</v>
      </c>
      <c r="K55" s="15">
        <v>12.4</v>
      </c>
      <c r="L55" s="14" t="s">
        <v>8</v>
      </c>
      <c r="M55" s="11" t="s">
        <v>9</v>
      </c>
      <c r="N55" s="11" t="s">
        <v>10</v>
      </c>
    </row>
    <row r="56" spans="1:14">
      <c r="A56" s="11">
        <v>1</v>
      </c>
      <c r="B56" s="23" t="s">
        <v>64</v>
      </c>
      <c r="C56" s="11">
        <v>506</v>
      </c>
      <c r="D56" s="30">
        <v>27</v>
      </c>
      <c r="E56" s="31">
        <v>4</v>
      </c>
      <c r="F56" s="12">
        <f t="shared" ref="F56:F59" si="4">D56-E56</f>
        <v>23</v>
      </c>
      <c r="G56" s="11">
        <v>23</v>
      </c>
      <c r="H56" s="11">
        <v>16</v>
      </c>
      <c r="I56" s="11">
        <v>23</v>
      </c>
      <c r="J56" s="11">
        <v>23</v>
      </c>
      <c r="K56" s="11">
        <v>23</v>
      </c>
      <c r="L56" s="14">
        <v>21.6</v>
      </c>
      <c r="M56" s="19">
        <v>0.939130434782609</v>
      </c>
      <c r="N56" s="25">
        <v>17</v>
      </c>
    </row>
    <row r="57" spans="1:14">
      <c r="A57" s="11">
        <v>2</v>
      </c>
      <c r="B57" s="16" t="s">
        <v>65</v>
      </c>
      <c r="C57" s="11">
        <v>511</v>
      </c>
      <c r="D57" s="12">
        <v>36</v>
      </c>
      <c r="E57" s="12">
        <v>7</v>
      </c>
      <c r="F57" s="12">
        <f t="shared" si="4"/>
        <v>29</v>
      </c>
      <c r="G57" s="11">
        <v>29</v>
      </c>
      <c r="H57" s="24" t="s">
        <v>56</v>
      </c>
      <c r="I57" s="11">
        <v>29</v>
      </c>
      <c r="J57" s="11">
        <v>29</v>
      </c>
      <c r="K57" s="11">
        <v>29</v>
      </c>
      <c r="L57" s="14">
        <v>29</v>
      </c>
      <c r="M57" s="19">
        <v>1</v>
      </c>
      <c r="N57" s="25">
        <v>20</v>
      </c>
    </row>
    <row r="58" spans="1:14">
      <c r="A58" s="11">
        <v>3</v>
      </c>
      <c r="B58" s="16" t="s">
        <v>66</v>
      </c>
      <c r="C58" s="11">
        <v>509</v>
      </c>
      <c r="D58" s="12">
        <v>35</v>
      </c>
      <c r="E58" s="12">
        <v>4</v>
      </c>
      <c r="F58" s="12">
        <f t="shared" si="4"/>
        <v>31</v>
      </c>
      <c r="G58" s="11">
        <v>31</v>
      </c>
      <c r="H58" s="26"/>
      <c r="I58" s="11">
        <v>31</v>
      </c>
      <c r="J58" s="11">
        <v>31</v>
      </c>
      <c r="K58" s="11">
        <v>31</v>
      </c>
      <c r="L58" s="14">
        <v>31</v>
      </c>
      <c r="M58" s="19">
        <v>1</v>
      </c>
      <c r="N58" s="25">
        <v>17.5</v>
      </c>
    </row>
    <row r="59" spans="1:14">
      <c r="A59" s="11">
        <v>4</v>
      </c>
      <c r="B59" s="16" t="s">
        <v>67</v>
      </c>
      <c r="C59" s="11">
        <v>512</v>
      </c>
      <c r="D59" s="22">
        <v>42</v>
      </c>
      <c r="E59" s="22">
        <v>0</v>
      </c>
      <c r="F59" s="12">
        <f t="shared" si="4"/>
        <v>42</v>
      </c>
      <c r="G59" s="11">
        <v>42</v>
      </c>
      <c r="H59" s="26"/>
      <c r="I59" s="11">
        <v>42</v>
      </c>
      <c r="J59" s="11">
        <v>42</v>
      </c>
      <c r="K59" s="11">
        <v>42</v>
      </c>
      <c r="L59" s="14">
        <v>42</v>
      </c>
      <c r="M59" s="19">
        <v>1</v>
      </c>
      <c r="N59" s="25">
        <v>18.75</v>
      </c>
    </row>
    <row r="60" s="1" customFormat="1" ht="21" customHeight="1" spans="1:14">
      <c r="A60" s="7" t="s">
        <v>68</v>
      </c>
      <c r="B60" s="7"/>
      <c r="C60" s="7"/>
      <c r="D60" s="7"/>
      <c r="E60" s="8"/>
      <c r="F60" s="8"/>
      <c r="G60" s="9"/>
      <c r="H60" s="9"/>
      <c r="I60" s="10"/>
      <c r="J60" s="9"/>
      <c r="K60" s="9"/>
      <c r="L60" s="9"/>
      <c r="M60" s="9"/>
      <c r="N60" s="9"/>
    </row>
    <row r="61" spans="1:14">
      <c r="A61" s="11" t="s">
        <v>2</v>
      </c>
      <c r="B61" s="11" t="s">
        <v>3</v>
      </c>
      <c r="C61" s="12" t="s">
        <v>4</v>
      </c>
      <c r="D61" s="12" t="s">
        <v>5</v>
      </c>
      <c r="E61" s="12" t="s">
        <v>6</v>
      </c>
      <c r="F61" s="12" t="s">
        <v>7</v>
      </c>
      <c r="G61" s="14">
        <v>11.3</v>
      </c>
      <c r="H61" s="15">
        <v>12.1</v>
      </c>
      <c r="I61" s="15">
        <v>12.2</v>
      </c>
      <c r="J61" s="15">
        <v>12.3</v>
      </c>
      <c r="K61" s="15">
        <v>12.4</v>
      </c>
      <c r="L61" s="14" t="s">
        <v>8</v>
      </c>
      <c r="M61" s="11" t="s">
        <v>9</v>
      </c>
      <c r="N61" s="11" t="s">
        <v>10</v>
      </c>
    </row>
    <row r="62" spans="1:14">
      <c r="A62" s="11">
        <v>1</v>
      </c>
      <c r="B62" s="16" t="s">
        <v>69</v>
      </c>
      <c r="C62" s="11">
        <v>703</v>
      </c>
      <c r="D62" s="12">
        <v>35</v>
      </c>
      <c r="E62" s="12">
        <v>8</v>
      </c>
      <c r="F62" s="12">
        <f t="shared" ref="F62:F87" si="5">D62-E62</f>
        <v>27</v>
      </c>
      <c r="G62" s="11">
        <v>21</v>
      </c>
      <c r="H62" s="32">
        <v>20</v>
      </c>
      <c r="I62" s="11">
        <v>21</v>
      </c>
      <c r="J62" s="32">
        <v>20</v>
      </c>
      <c r="K62" s="32">
        <v>24</v>
      </c>
      <c r="L62" s="14">
        <v>21.2</v>
      </c>
      <c r="M62" s="19">
        <v>0.785185185185185</v>
      </c>
      <c r="N62" s="25">
        <v>17</v>
      </c>
    </row>
    <row r="63" spans="1:14">
      <c r="A63" s="11">
        <v>2</v>
      </c>
      <c r="B63" s="16" t="s">
        <v>70</v>
      </c>
      <c r="C63" s="11">
        <v>704</v>
      </c>
      <c r="D63" s="12">
        <v>35</v>
      </c>
      <c r="E63" s="12">
        <v>6</v>
      </c>
      <c r="F63" s="12">
        <f t="shared" si="5"/>
        <v>29</v>
      </c>
      <c r="G63" s="11">
        <v>22</v>
      </c>
      <c r="H63" s="32">
        <v>25</v>
      </c>
      <c r="I63" s="11">
        <v>24</v>
      </c>
      <c r="J63" s="32">
        <v>24</v>
      </c>
      <c r="K63" s="32">
        <v>27</v>
      </c>
      <c r="L63" s="14">
        <v>24.4</v>
      </c>
      <c r="M63" s="19">
        <v>0.841379310344827</v>
      </c>
      <c r="N63" s="25">
        <v>20</v>
      </c>
    </row>
    <row r="64" spans="1:14">
      <c r="A64" s="11">
        <v>3</v>
      </c>
      <c r="B64" s="16" t="s">
        <v>71</v>
      </c>
      <c r="C64" s="11">
        <v>711</v>
      </c>
      <c r="D64" s="12">
        <v>50</v>
      </c>
      <c r="E64" s="12">
        <v>6</v>
      </c>
      <c r="F64" s="12">
        <f t="shared" si="5"/>
        <v>44</v>
      </c>
      <c r="G64" s="11">
        <v>35</v>
      </c>
      <c r="H64" s="32">
        <v>35</v>
      </c>
      <c r="I64" s="11">
        <v>37</v>
      </c>
      <c r="J64" s="32">
        <v>38</v>
      </c>
      <c r="K64" s="32">
        <v>38</v>
      </c>
      <c r="L64" s="14">
        <v>36.6</v>
      </c>
      <c r="M64" s="19">
        <v>0.831818181818182</v>
      </c>
      <c r="N64" s="25">
        <v>12</v>
      </c>
    </row>
    <row r="65" spans="1:14">
      <c r="A65" s="11">
        <v>4</v>
      </c>
      <c r="B65" s="16" t="s">
        <v>72</v>
      </c>
      <c r="C65" s="11">
        <v>706</v>
      </c>
      <c r="D65" s="12">
        <v>52</v>
      </c>
      <c r="E65" s="12">
        <v>5</v>
      </c>
      <c r="F65" s="12">
        <f t="shared" si="5"/>
        <v>47</v>
      </c>
      <c r="G65" s="11">
        <v>42</v>
      </c>
      <c r="H65" s="32">
        <v>39</v>
      </c>
      <c r="I65" s="11">
        <v>39</v>
      </c>
      <c r="J65" s="32">
        <v>40</v>
      </c>
      <c r="K65" s="32">
        <v>43</v>
      </c>
      <c r="L65" s="14">
        <v>40.6</v>
      </c>
      <c r="M65" s="19">
        <v>0.863829787234043</v>
      </c>
      <c r="N65" s="25">
        <v>14</v>
      </c>
    </row>
    <row r="66" spans="1:14">
      <c r="A66" s="11">
        <v>5</v>
      </c>
      <c r="B66" s="16" t="s">
        <v>73</v>
      </c>
      <c r="C66" s="11">
        <v>712</v>
      </c>
      <c r="D66" s="12">
        <v>50</v>
      </c>
      <c r="E66" s="12">
        <v>16</v>
      </c>
      <c r="F66" s="12">
        <f t="shared" si="5"/>
        <v>34</v>
      </c>
      <c r="G66" s="11">
        <v>28</v>
      </c>
      <c r="H66" s="32">
        <v>29</v>
      </c>
      <c r="I66" s="11">
        <v>30</v>
      </c>
      <c r="J66" s="32">
        <v>26</v>
      </c>
      <c r="K66" s="32">
        <v>30</v>
      </c>
      <c r="L66" s="14">
        <v>28.6</v>
      </c>
      <c r="M66" s="19">
        <v>0.841176470588235</v>
      </c>
      <c r="N66" s="25">
        <v>15</v>
      </c>
    </row>
    <row r="67" spans="1:14">
      <c r="A67" s="11">
        <v>6</v>
      </c>
      <c r="B67" s="16" t="s">
        <v>74</v>
      </c>
      <c r="C67" s="11">
        <v>713</v>
      </c>
      <c r="D67" s="12">
        <v>48</v>
      </c>
      <c r="E67" s="12">
        <v>12</v>
      </c>
      <c r="F67" s="12">
        <f t="shared" si="5"/>
        <v>36</v>
      </c>
      <c r="G67" s="11">
        <v>29</v>
      </c>
      <c r="H67" s="32">
        <v>31</v>
      </c>
      <c r="I67" s="11">
        <v>26</v>
      </c>
      <c r="J67" s="32">
        <v>31</v>
      </c>
      <c r="K67" s="32" t="s">
        <v>23</v>
      </c>
      <c r="L67" s="14">
        <v>29.25</v>
      </c>
      <c r="M67" s="19">
        <v>0.8125</v>
      </c>
      <c r="N67" s="25">
        <v>15</v>
      </c>
    </row>
    <row r="68" spans="1:14">
      <c r="A68" s="11">
        <v>7</v>
      </c>
      <c r="B68" s="16" t="s">
        <v>75</v>
      </c>
      <c r="C68" s="23">
        <v>604</v>
      </c>
      <c r="D68" s="12">
        <v>30</v>
      </c>
      <c r="E68" s="12">
        <v>5</v>
      </c>
      <c r="F68" s="12">
        <f t="shared" si="5"/>
        <v>25</v>
      </c>
      <c r="G68" s="11">
        <v>18</v>
      </c>
      <c r="H68" s="32">
        <v>24</v>
      </c>
      <c r="I68" s="11">
        <v>22</v>
      </c>
      <c r="J68" s="32">
        <v>22</v>
      </c>
      <c r="K68" s="32">
        <v>19</v>
      </c>
      <c r="L68" s="14">
        <v>21</v>
      </c>
      <c r="M68" s="19">
        <v>0.84</v>
      </c>
      <c r="N68" s="25">
        <v>19</v>
      </c>
    </row>
    <row r="69" spans="1:14">
      <c r="A69" s="11">
        <v>8</v>
      </c>
      <c r="B69" s="16" t="s">
        <v>76</v>
      </c>
      <c r="C69" s="23">
        <v>605</v>
      </c>
      <c r="D69" s="12">
        <v>30</v>
      </c>
      <c r="E69" s="12">
        <v>5</v>
      </c>
      <c r="F69" s="12">
        <f t="shared" si="5"/>
        <v>25</v>
      </c>
      <c r="G69" s="11">
        <v>22</v>
      </c>
      <c r="H69" s="32">
        <v>23</v>
      </c>
      <c r="I69" s="11">
        <v>21</v>
      </c>
      <c r="J69" s="32">
        <v>20</v>
      </c>
      <c r="K69" s="32">
        <v>22</v>
      </c>
      <c r="L69" s="14">
        <v>21.6</v>
      </c>
      <c r="M69" s="19">
        <v>0.864</v>
      </c>
      <c r="N69" s="25">
        <v>16</v>
      </c>
    </row>
    <row r="70" spans="1:14">
      <c r="A70" s="11">
        <v>9</v>
      </c>
      <c r="B70" s="16" t="s">
        <v>77</v>
      </c>
      <c r="C70" s="23">
        <v>606</v>
      </c>
      <c r="D70" s="12">
        <v>30</v>
      </c>
      <c r="E70" s="12">
        <v>9</v>
      </c>
      <c r="F70" s="12">
        <f t="shared" si="5"/>
        <v>21</v>
      </c>
      <c r="G70" s="11">
        <v>20</v>
      </c>
      <c r="H70" s="32">
        <v>21</v>
      </c>
      <c r="I70" s="11">
        <v>21</v>
      </c>
      <c r="J70" s="32">
        <v>21</v>
      </c>
      <c r="K70" s="32">
        <v>21</v>
      </c>
      <c r="L70" s="14">
        <v>20.8</v>
      </c>
      <c r="M70" s="19">
        <v>0.990476190476191</v>
      </c>
      <c r="N70" s="25">
        <v>16</v>
      </c>
    </row>
    <row r="71" spans="1:14">
      <c r="A71" s="11">
        <v>10</v>
      </c>
      <c r="B71" s="16" t="s">
        <v>78</v>
      </c>
      <c r="C71" s="23">
        <v>607</v>
      </c>
      <c r="D71" s="12">
        <v>30</v>
      </c>
      <c r="E71" s="12">
        <v>5</v>
      </c>
      <c r="F71" s="12">
        <f t="shared" si="5"/>
        <v>25</v>
      </c>
      <c r="G71" s="32">
        <v>25</v>
      </c>
      <c r="H71" s="32">
        <v>23</v>
      </c>
      <c r="I71" s="32">
        <v>23</v>
      </c>
      <c r="J71" s="32">
        <v>25</v>
      </c>
      <c r="K71" s="32">
        <v>24</v>
      </c>
      <c r="L71" s="14">
        <v>24</v>
      </c>
      <c r="M71" s="19">
        <v>0.96</v>
      </c>
      <c r="N71" s="25">
        <v>13</v>
      </c>
    </row>
    <row r="72" spans="1:14">
      <c r="A72" s="11">
        <v>11</v>
      </c>
      <c r="B72" s="16" t="s">
        <v>79</v>
      </c>
      <c r="C72" s="23">
        <v>608</v>
      </c>
      <c r="D72" s="12">
        <v>30</v>
      </c>
      <c r="E72" s="12">
        <v>7</v>
      </c>
      <c r="F72" s="12">
        <f t="shared" si="5"/>
        <v>23</v>
      </c>
      <c r="G72" s="32">
        <v>21</v>
      </c>
      <c r="H72" s="32">
        <v>20</v>
      </c>
      <c r="I72" s="32">
        <v>21</v>
      </c>
      <c r="J72" s="32">
        <v>21</v>
      </c>
      <c r="K72" s="32">
        <v>20</v>
      </c>
      <c r="L72" s="14">
        <v>20.6</v>
      </c>
      <c r="M72" s="19">
        <v>0.895652173913044</v>
      </c>
      <c r="N72" s="25">
        <v>17</v>
      </c>
    </row>
    <row r="73" spans="1:14">
      <c r="A73" s="11">
        <v>12</v>
      </c>
      <c r="B73" s="16" t="s">
        <v>80</v>
      </c>
      <c r="C73" s="23">
        <v>609</v>
      </c>
      <c r="D73" s="12">
        <v>30</v>
      </c>
      <c r="E73" s="12">
        <v>7</v>
      </c>
      <c r="F73" s="12">
        <f t="shared" si="5"/>
        <v>23</v>
      </c>
      <c r="G73" s="32">
        <v>17</v>
      </c>
      <c r="H73" s="32">
        <v>12</v>
      </c>
      <c r="I73" s="32">
        <v>18</v>
      </c>
      <c r="J73" s="32">
        <v>17</v>
      </c>
      <c r="K73" s="32">
        <v>21</v>
      </c>
      <c r="L73" s="14">
        <v>17</v>
      </c>
      <c r="M73" s="19">
        <v>0.739130434782609</v>
      </c>
      <c r="N73" s="25">
        <v>18</v>
      </c>
    </row>
    <row r="74" spans="1:14">
      <c r="A74" s="11">
        <v>13</v>
      </c>
      <c r="B74" s="16" t="s">
        <v>81</v>
      </c>
      <c r="C74" s="23">
        <v>610</v>
      </c>
      <c r="D74" s="12">
        <v>30</v>
      </c>
      <c r="E74" s="12">
        <v>8</v>
      </c>
      <c r="F74" s="12">
        <f t="shared" si="5"/>
        <v>22</v>
      </c>
      <c r="G74" s="32">
        <v>19</v>
      </c>
      <c r="H74" s="32">
        <v>19</v>
      </c>
      <c r="I74" s="32">
        <v>13</v>
      </c>
      <c r="J74" s="32">
        <v>14</v>
      </c>
      <c r="K74" s="32">
        <v>12</v>
      </c>
      <c r="L74" s="14">
        <v>15.4</v>
      </c>
      <c r="M74" s="19">
        <v>0.7</v>
      </c>
      <c r="N74" s="25">
        <v>18</v>
      </c>
    </row>
    <row r="75" spans="1:14">
      <c r="A75" s="11">
        <v>14</v>
      </c>
      <c r="B75" s="16" t="s">
        <v>82</v>
      </c>
      <c r="C75" s="23">
        <v>611</v>
      </c>
      <c r="D75" s="12">
        <v>30</v>
      </c>
      <c r="E75" s="12">
        <v>9</v>
      </c>
      <c r="F75" s="12">
        <f t="shared" si="5"/>
        <v>21</v>
      </c>
      <c r="G75" s="32">
        <v>17</v>
      </c>
      <c r="H75" s="32">
        <v>19</v>
      </c>
      <c r="I75" s="32">
        <v>17</v>
      </c>
      <c r="J75" s="32">
        <v>19</v>
      </c>
      <c r="K75" s="32">
        <v>20</v>
      </c>
      <c r="L75" s="14">
        <v>18.4</v>
      </c>
      <c r="M75" s="19">
        <v>0.876190476190476</v>
      </c>
      <c r="N75" s="25">
        <v>19</v>
      </c>
    </row>
    <row r="76" spans="1:14">
      <c r="A76" s="11">
        <v>15</v>
      </c>
      <c r="B76" s="16" t="s">
        <v>83</v>
      </c>
      <c r="C76" s="23">
        <v>612</v>
      </c>
      <c r="D76" s="12">
        <v>31</v>
      </c>
      <c r="E76" s="12">
        <v>7</v>
      </c>
      <c r="F76" s="12">
        <f t="shared" si="5"/>
        <v>24</v>
      </c>
      <c r="G76" s="32">
        <v>17</v>
      </c>
      <c r="H76" s="32">
        <v>20</v>
      </c>
      <c r="I76" s="32">
        <v>22</v>
      </c>
      <c r="J76" s="32">
        <v>22</v>
      </c>
      <c r="K76" s="32">
        <v>20</v>
      </c>
      <c r="L76" s="14">
        <v>20.2</v>
      </c>
      <c r="M76" s="19">
        <v>0.841666666666667</v>
      </c>
      <c r="N76" s="25">
        <v>16</v>
      </c>
    </row>
    <row r="77" spans="1:14">
      <c r="A77" s="11">
        <v>16</v>
      </c>
      <c r="B77" s="16" t="s">
        <v>84</v>
      </c>
      <c r="C77" s="11">
        <v>414</v>
      </c>
      <c r="D77" s="12">
        <v>32</v>
      </c>
      <c r="E77" s="12">
        <v>8</v>
      </c>
      <c r="F77" s="12">
        <f t="shared" si="5"/>
        <v>24</v>
      </c>
      <c r="G77" s="32">
        <v>23</v>
      </c>
      <c r="H77" s="32">
        <v>15</v>
      </c>
      <c r="I77" s="32">
        <v>17</v>
      </c>
      <c r="J77" s="32">
        <v>20</v>
      </c>
      <c r="K77" s="32">
        <v>21</v>
      </c>
      <c r="L77" s="14">
        <v>19.2</v>
      </c>
      <c r="M77" s="19">
        <v>0.8</v>
      </c>
      <c r="N77" s="25">
        <v>20</v>
      </c>
    </row>
    <row r="78" spans="1:14">
      <c r="A78" s="11">
        <v>17</v>
      </c>
      <c r="B78" s="16" t="s">
        <v>85</v>
      </c>
      <c r="C78" s="11">
        <v>411</v>
      </c>
      <c r="D78" s="12">
        <v>35</v>
      </c>
      <c r="E78" s="12">
        <v>7</v>
      </c>
      <c r="F78" s="12">
        <f t="shared" si="5"/>
        <v>28</v>
      </c>
      <c r="G78" s="32">
        <v>16</v>
      </c>
      <c r="H78" s="32">
        <v>22</v>
      </c>
      <c r="I78" s="32">
        <v>22</v>
      </c>
      <c r="J78" s="32">
        <v>26</v>
      </c>
      <c r="K78" s="32">
        <v>20</v>
      </c>
      <c r="L78" s="14">
        <v>21.2</v>
      </c>
      <c r="M78" s="19">
        <v>0.757142857142857</v>
      </c>
      <c r="N78" s="25">
        <v>19</v>
      </c>
    </row>
    <row r="79" spans="1:14">
      <c r="A79" s="11">
        <v>18</v>
      </c>
      <c r="B79" s="16" t="s">
        <v>86</v>
      </c>
      <c r="C79" s="11">
        <v>410</v>
      </c>
      <c r="D79" s="12">
        <v>34</v>
      </c>
      <c r="E79" s="12">
        <v>12</v>
      </c>
      <c r="F79" s="12">
        <f t="shared" si="5"/>
        <v>22</v>
      </c>
      <c r="G79" s="32">
        <v>21</v>
      </c>
      <c r="H79" s="32">
        <v>22</v>
      </c>
      <c r="I79" s="32">
        <v>22</v>
      </c>
      <c r="J79" s="32">
        <v>21</v>
      </c>
      <c r="K79" s="32">
        <v>21</v>
      </c>
      <c r="L79" s="14">
        <v>21.4</v>
      </c>
      <c r="M79" s="19">
        <v>0.972727272727273</v>
      </c>
      <c r="N79" s="25">
        <v>20</v>
      </c>
    </row>
    <row r="80" spans="1:14">
      <c r="A80" s="11">
        <v>19</v>
      </c>
      <c r="B80" s="11" t="s">
        <v>87</v>
      </c>
      <c r="C80" s="11">
        <v>413</v>
      </c>
      <c r="D80" s="12">
        <v>39</v>
      </c>
      <c r="E80" s="12">
        <v>9</v>
      </c>
      <c r="F80" s="12">
        <f t="shared" si="5"/>
        <v>30</v>
      </c>
      <c r="G80" s="11">
        <v>30</v>
      </c>
      <c r="H80" s="11">
        <v>25</v>
      </c>
      <c r="I80" s="11">
        <v>28</v>
      </c>
      <c r="J80" s="11">
        <v>30</v>
      </c>
      <c r="K80" s="11">
        <v>30</v>
      </c>
      <c r="L80" s="14">
        <v>28.6</v>
      </c>
      <c r="M80" s="19">
        <v>0.953333333333333</v>
      </c>
      <c r="N80" s="25">
        <v>18</v>
      </c>
    </row>
    <row r="81" spans="1:14">
      <c r="A81" s="11">
        <v>20</v>
      </c>
      <c r="B81" s="11" t="s">
        <v>88</v>
      </c>
      <c r="C81" s="11">
        <v>412</v>
      </c>
      <c r="D81" s="12">
        <v>36</v>
      </c>
      <c r="E81" s="12">
        <v>17</v>
      </c>
      <c r="F81" s="12">
        <f t="shared" si="5"/>
        <v>19</v>
      </c>
      <c r="G81" s="11">
        <v>8</v>
      </c>
      <c r="H81" s="11">
        <v>12</v>
      </c>
      <c r="I81" s="11">
        <v>13</v>
      </c>
      <c r="J81" s="11">
        <v>12</v>
      </c>
      <c r="K81" s="11">
        <v>14</v>
      </c>
      <c r="L81" s="14">
        <v>11.8</v>
      </c>
      <c r="M81" s="19">
        <v>0.621052631578947</v>
      </c>
      <c r="N81" s="25">
        <v>19</v>
      </c>
    </row>
    <row r="82" spans="1:14">
      <c r="A82" s="11">
        <v>21</v>
      </c>
      <c r="B82" s="11" t="s">
        <v>89</v>
      </c>
      <c r="C82" s="11">
        <v>404</v>
      </c>
      <c r="D82" s="12">
        <v>45</v>
      </c>
      <c r="E82" s="12">
        <v>10</v>
      </c>
      <c r="F82" s="12">
        <f t="shared" si="5"/>
        <v>35</v>
      </c>
      <c r="G82" s="11">
        <v>34</v>
      </c>
      <c r="H82" s="11">
        <v>35</v>
      </c>
      <c r="I82" s="11">
        <v>35</v>
      </c>
      <c r="J82" s="11">
        <v>35</v>
      </c>
      <c r="K82" s="11">
        <v>32</v>
      </c>
      <c r="L82" s="14">
        <v>34.2</v>
      </c>
      <c r="M82" s="19">
        <v>0.977142857142857</v>
      </c>
      <c r="N82" s="25">
        <v>17</v>
      </c>
    </row>
    <row r="83" spans="1:14">
      <c r="A83" s="11">
        <v>22</v>
      </c>
      <c r="B83" s="11" t="s">
        <v>90</v>
      </c>
      <c r="C83" s="11">
        <v>405</v>
      </c>
      <c r="D83" s="12">
        <v>44</v>
      </c>
      <c r="E83" s="12">
        <v>13</v>
      </c>
      <c r="F83" s="12">
        <f t="shared" si="5"/>
        <v>31</v>
      </c>
      <c r="G83" s="11">
        <v>24</v>
      </c>
      <c r="H83" s="11">
        <v>24</v>
      </c>
      <c r="I83" s="11">
        <v>25</v>
      </c>
      <c r="J83" s="11">
        <v>24</v>
      </c>
      <c r="K83" s="11">
        <v>23</v>
      </c>
      <c r="L83" s="14">
        <v>24</v>
      </c>
      <c r="M83" s="19">
        <v>0.774193548387097</v>
      </c>
      <c r="N83" s="25">
        <v>19</v>
      </c>
    </row>
    <row r="84" spans="1:14">
      <c r="A84" s="11">
        <v>23</v>
      </c>
      <c r="B84" s="11" t="s">
        <v>91</v>
      </c>
      <c r="C84" s="11">
        <v>407</v>
      </c>
      <c r="D84" s="12">
        <v>45</v>
      </c>
      <c r="E84" s="12">
        <v>11</v>
      </c>
      <c r="F84" s="12">
        <f t="shared" si="5"/>
        <v>34</v>
      </c>
      <c r="G84" s="11">
        <v>29</v>
      </c>
      <c r="H84" s="11">
        <v>34</v>
      </c>
      <c r="I84" s="11">
        <v>30</v>
      </c>
      <c r="J84" s="11">
        <v>32</v>
      </c>
      <c r="K84" s="11">
        <v>34</v>
      </c>
      <c r="L84" s="14">
        <v>31.8</v>
      </c>
      <c r="M84" s="19">
        <v>0.935294117647059</v>
      </c>
      <c r="N84" s="25">
        <v>17</v>
      </c>
    </row>
    <row r="85" spans="1:14">
      <c r="A85" s="11">
        <v>24</v>
      </c>
      <c r="B85" s="11" t="s">
        <v>92</v>
      </c>
      <c r="C85" s="11">
        <v>406</v>
      </c>
      <c r="D85" s="12">
        <v>45</v>
      </c>
      <c r="E85" s="12">
        <v>12</v>
      </c>
      <c r="F85" s="12">
        <f t="shared" si="5"/>
        <v>33</v>
      </c>
      <c r="G85" s="11">
        <v>30</v>
      </c>
      <c r="H85" s="11">
        <v>33</v>
      </c>
      <c r="I85" s="11">
        <v>31</v>
      </c>
      <c r="J85" s="11">
        <v>31</v>
      </c>
      <c r="K85" s="11">
        <v>33</v>
      </c>
      <c r="L85" s="14">
        <v>31.6</v>
      </c>
      <c r="M85" s="19">
        <v>0.957575757575758</v>
      </c>
      <c r="N85" s="25">
        <v>18</v>
      </c>
    </row>
    <row r="86" spans="1:14">
      <c r="A86" s="11">
        <v>25</v>
      </c>
      <c r="B86" s="11" t="s">
        <v>93</v>
      </c>
      <c r="C86" s="11">
        <v>408</v>
      </c>
      <c r="D86" s="12">
        <v>45</v>
      </c>
      <c r="E86" s="12">
        <v>11</v>
      </c>
      <c r="F86" s="12">
        <f t="shared" si="5"/>
        <v>34</v>
      </c>
      <c r="G86" s="11">
        <v>27</v>
      </c>
      <c r="H86" s="11">
        <v>26</v>
      </c>
      <c r="I86" s="11">
        <v>26</v>
      </c>
      <c r="J86" s="11">
        <v>31</v>
      </c>
      <c r="K86" s="11">
        <v>19</v>
      </c>
      <c r="L86" s="14">
        <v>25.8</v>
      </c>
      <c r="M86" s="19">
        <v>0.758823529411765</v>
      </c>
      <c r="N86" s="25">
        <v>17</v>
      </c>
    </row>
    <row r="87" spans="1:14">
      <c r="A87" s="11">
        <v>26</v>
      </c>
      <c r="B87" s="11" t="s">
        <v>94</v>
      </c>
      <c r="C87" s="11">
        <v>409</v>
      </c>
      <c r="D87" s="22">
        <v>46</v>
      </c>
      <c r="E87" s="22">
        <v>8</v>
      </c>
      <c r="F87" s="12">
        <f t="shared" si="5"/>
        <v>38</v>
      </c>
      <c r="G87" s="11">
        <v>25</v>
      </c>
      <c r="H87" s="11">
        <v>21</v>
      </c>
      <c r="I87" s="11">
        <v>19</v>
      </c>
      <c r="J87" s="11">
        <v>25</v>
      </c>
      <c r="K87" s="11">
        <v>23</v>
      </c>
      <c r="L87" s="14">
        <v>22.6</v>
      </c>
      <c r="M87" s="19">
        <v>0.594736842105263</v>
      </c>
      <c r="N87" s="25">
        <v>18</v>
      </c>
    </row>
  </sheetData>
  <mergeCells count="15">
    <mergeCell ref="A3:N3"/>
    <mergeCell ref="A16:N16"/>
    <mergeCell ref="A28:N28"/>
    <mergeCell ref="A40:N40"/>
    <mergeCell ref="A54:N54"/>
    <mergeCell ref="A60:N60"/>
    <mergeCell ref="H19:H27"/>
    <mergeCell ref="H47:H51"/>
    <mergeCell ref="H57:H59"/>
    <mergeCell ref="I42:I53"/>
    <mergeCell ref="J5:J15"/>
    <mergeCell ref="J18:J27"/>
    <mergeCell ref="J30:J39"/>
    <mergeCell ref="J42:J53"/>
    <mergeCell ref="A1:N2"/>
  </mergeCells>
  <conditionalFormatting sqref="C18">
    <cfRule type="expression" dxfId="0" priority="2" stopIfTrue="1">
      <formula>COUNTIF(#REF!,"/K")+COUNTIF(#REF!,"X/K")&lt;&gt;1</formula>
    </cfRule>
  </conditionalFormatting>
  <conditionalFormatting sqref="B30:B32">
    <cfRule type="expression" dxfId="0" priority="4" stopIfTrue="1">
      <formula>COUNTIF(#REF!,"/K")+COUNTIF(#REF!,"X/K")&lt;&gt;1</formula>
    </cfRule>
  </conditionalFormatting>
  <conditionalFormatting sqref="D30:D32">
    <cfRule type="expression" dxfId="0" priority="1" stopIfTrue="1">
      <formula>COUNTIF(#REF!,"/K")+COUNTIF(#REF!,"X/K")&lt;&gt;1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信息学院</vt:lpstr>
      <vt:lpstr>机电学院</vt:lpstr>
      <vt:lpstr>建工学院</vt:lpstr>
      <vt:lpstr>文法学院</vt:lpstr>
      <vt:lpstr>安全学院</vt:lpstr>
      <vt:lpstr>基础23 24</vt:lpstr>
      <vt:lpstr>基础25</vt:lpstr>
      <vt:lpstr>全校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2107979192@qq.com</dc:creator>
  <cp:lastModifiedBy>Explosion</cp:lastModifiedBy>
  <dcterms:created xsi:type="dcterms:W3CDTF">2023-10-10T07:57:00Z</dcterms:created>
  <cp:lastPrinted>2023-10-10T14:31:00Z</cp:lastPrinted>
  <dcterms:modified xsi:type="dcterms:W3CDTF">2025-12-09T13:09:45Z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DA9C6125F01544B1A40BD1D0AD8D9286_13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